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jsou\Desktop\Messages on Geography\Materials to go online\"/>
    </mc:Choice>
  </mc:AlternateContent>
  <bookViews>
    <workbookView xWindow="0" yWindow="0" windowWidth="19200" windowHeight="6465"/>
  </bookViews>
  <sheets>
    <sheet name="Summary" sheetId="1" r:id="rId1"/>
    <sheet name="Gender" sheetId="2" r:id="rId2"/>
    <sheet name="Ethnicity" sheetId="11" r:id="rId3"/>
    <sheet name="Region" sheetId="4" r:id="rId4"/>
    <sheet name="School type" sheetId="5" r:id="rId5"/>
    <sheet name="_xltb_storage_" sheetId="9" state="veryHidden" r:id="rId6"/>
    <sheet name="Other A-Level subject" sheetId="10" r:id="rId7"/>
    <sheet name="Other subjects at degree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D19" i="5"/>
  <c r="E19" i="5"/>
  <c r="F19" i="5"/>
  <c r="G19" i="5"/>
  <c r="H19" i="5"/>
  <c r="I19" i="5"/>
  <c r="J19" i="5"/>
  <c r="K19" i="5"/>
  <c r="L19" i="5"/>
  <c r="M19" i="5"/>
  <c r="N19" i="5"/>
  <c r="O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B20" i="5"/>
  <c r="B21" i="5"/>
  <c r="B22" i="5"/>
  <c r="B23" i="5"/>
  <c r="B24" i="5"/>
  <c r="B19" i="5"/>
  <c r="G31" i="7" l="1"/>
  <c r="D33" i="7"/>
  <c r="D32" i="7"/>
  <c r="B33" i="7"/>
  <c r="B32" i="7"/>
  <c r="C31" i="7"/>
  <c r="D31" i="7"/>
  <c r="E31" i="7"/>
  <c r="F31" i="7"/>
  <c r="H31" i="7"/>
  <c r="I31" i="7"/>
  <c r="J31" i="7"/>
  <c r="K31" i="7"/>
  <c r="L31" i="7"/>
  <c r="M31" i="7"/>
  <c r="N31" i="7"/>
  <c r="O31" i="7"/>
  <c r="B31" i="7"/>
  <c r="B12" i="11"/>
  <c r="C12" i="11"/>
  <c r="D12" i="11"/>
  <c r="E12" i="11"/>
  <c r="F12" i="11"/>
  <c r="G12" i="11"/>
  <c r="H12" i="11"/>
  <c r="I12" i="11"/>
  <c r="I48" i="11" s="1"/>
  <c r="J12" i="11"/>
  <c r="K12" i="11"/>
  <c r="L12" i="11"/>
  <c r="M12" i="11"/>
  <c r="N12" i="11"/>
  <c r="O12" i="11"/>
  <c r="B21" i="11"/>
  <c r="C21" i="11"/>
  <c r="C30" i="11" s="1"/>
  <c r="D21" i="11"/>
  <c r="D30" i="11" s="1"/>
  <c r="E21" i="11"/>
  <c r="E30" i="11" s="1"/>
  <c r="F21" i="11"/>
  <c r="G21" i="11"/>
  <c r="H21" i="11"/>
  <c r="H30" i="11" s="1"/>
  <c r="I21" i="11"/>
  <c r="J21" i="11"/>
  <c r="K21" i="11"/>
  <c r="K30" i="11" s="1"/>
  <c r="L21" i="11"/>
  <c r="L30" i="11" s="1"/>
  <c r="M21" i="11"/>
  <c r="M30" i="11" s="1"/>
  <c r="N21" i="11"/>
  <c r="O21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B30" i="11"/>
  <c r="F30" i="11"/>
  <c r="G30" i="11"/>
  <c r="I30" i="11"/>
  <c r="J30" i="11"/>
  <c r="N30" i="11"/>
  <c r="O30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B43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B44" i="11"/>
  <c r="C44" i="11"/>
  <c r="D44" i="11"/>
  <c r="E44" i="11"/>
  <c r="G44" i="11"/>
  <c r="H44" i="11"/>
  <c r="I44" i="11"/>
  <c r="J44" i="11"/>
  <c r="K44" i="11"/>
  <c r="L44" i="11"/>
  <c r="M44" i="11"/>
  <c r="N44" i="11"/>
  <c r="O44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B47" i="11"/>
  <c r="C47" i="11"/>
  <c r="D47" i="11"/>
  <c r="E47" i="11"/>
  <c r="G47" i="11"/>
  <c r="H47" i="11"/>
  <c r="I47" i="11"/>
  <c r="J47" i="11"/>
  <c r="K47" i="11"/>
  <c r="L47" i="11"/>
  <c r="M47" i="11"/>
  <c r="N47" i="11"/>
  <c r="O47" i="11"/>
  <c r="B48" i="11"/>
  <c r="C48" i="11"/>
  <c r="D48" i="11"/>
  <c r="E48" i="11"/>
  <c r="F48" i="11"/>
  <c r="G48" i="11"/>
  <c r="H48" i="11"/>
  <c r="J48" i="11"/>
  <c r="K48" i="11"/>
  <c r="L48" i="11"/>
  <c r="M48" i="11"/>
  <c r="N48" i="11"/>
  <c r="O48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B57" i="11"/>
  <c r="B66" i="11" s="1"/>
  <c r="C57" i="11"/>
  <c r="C66" i="11" s="1"/>
  <c r="D57" i="11"/>
  <c r="E57" i="11"/>
  <c r="F57" i="11"/>
  <c r="F66" i="11" s="1"/>
  <c r="G57" i="11"/>
  <c r="H57" i="11"/>
  <c r="I57" i="11"/>
  <c r="I66" i="11" s="1"/>
  <c r="J57" i="11"/>
  <c r="J66" i="11" s="1"/>
  <c r="K57" i="11"/>
  <c r="K66" i="11" s="1"/>
  <c r="L57" i="11"/>
  <c r="M57" i="11"/>
  <c r="N57" i="11"/>
  <c r="N66" i="11" s="1"/>
  <c r="O57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E62" i="11"/>
  <c r="F62" i="11"/>
  <c r="H62" i="11"/>
  <c r="I62" i="11"/>
  <c r="J62" i="11"/>
  <c r="K62" i="11"/>
  <c r="L62" i="11"/>
  <c r="M62" i="11"/>
  <c r="N62" i="11"/>
  <c r="O62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O64" i="11"/>
  <c r="E65" i="11"/>
  <c r="F65" i="11"/>
  <c r="H65" i="11"/>
  <c r="I65" i="11"/>
  <c r="J65" i="11"/>
  <c r="K65" i="11"/>
  <c r="L65" i="11"/>
  <c r="M65" i="11"/>
  <c r="N65" i="11"/>
  <c r="O65" i="11"/>
  <c r="D66" i="11"/>
  <c r="E66" i="11"/>
  <c r="G66" i="11"/>
  <c r="H66" i="11"/>
  <c r="L66" i="11"/>
  <c r="M66" i="11"/>
  <c r="O66" i="11"/>
  <c r="B67" i="11"/>
  <c r="C67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B38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B40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B41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B42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B43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B44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B45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B46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B68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B75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B76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B95" i="10"/>
  <c r="C95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B96" i="10"/>
  <c r="C96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B101" i="10"/>
  <c r="C101" i="10"/>
  <c r="D101" i="10"/>
  <c r="E101" i="10"/>
  <c r="F101" i="10"/>
  <c r="G101" i="10"/>
  <c r="H101" i="10"/>
  <c r="I101" i="10"/>
  <c r="J101" i="10"/>
  <c r="K101" i="10"/>
  <c r="L101" i="10"/>
  <c r="M101" i="10"/>
  <c r="N101" i="10"/>
  <c r="O101" i="10"/>
  <c r="B102" i="10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B103" i="10"/>
  <c r="C103" i="10"/>
  <c r="D103" i="10"/>
  <c r="E103" i="10"/>
  <c r="F103" i="10"/>
  <c r="G103" i="10"/>
  <c r="H103" i="10"/>
  <c r="I103" i="10"/>
  <c r="J103" i="10"/>
  <c r="K103" i="10"/>
  <c r="L103" i="10"/>
  <c r="M103" i="10"/>
  <c r="N103" i="10"/>
  <c r="O103" i="10"/>
  <c r="B104" i="10"/>
  <c r="C104" i="10"/>
  <c r="D104" i="10"/>
  <c r="E104" i="10"/>
  <c r="F104" i="10"/>
  <c r="G104" i="10"/>
  <c r="H104" i="10"/>
  <c r="I104" i="10"/>
  <c r="J104" i="10"/>
  <c r="K104" i="10"/>
  <c r="L104" i="10"/>
  <c r="M104" i="10"/>
  <c r="N104" i="10"/>
  <c r="O104" i="10"/>
  <c r="B105" i="10"/>
  <c r="C105" i="10"/>
  <c r="D105" i="10"/>
  <c r="E105" i="10"/>
  <c r="F105" i="10"/>
  <c r="G105" i="10"/>
  <c r="H105" i="10"/>
  <c r="I105" i="10"/>
  <c r="J105" i="10"/>
  <c r="K105" i="10"/>
  <c r="L105" i="10"/>
  <c r="M105" i="10"/>
  <c r="N105" i="10"/>
  <c r="O105" i="10"/>
  <c r="B106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B107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B108" i="10"/>
  <c r="C108" i="10"/>
  <c r="D108" i="10"/>
  <c r="E108" i="10"/>
  <c r="F108" i="10"/>
  <c r="G108" i="10"/>
  <c r="H108" i="10"/>
  <c r="I108" i="10"/>
  <c r="J108" i="10"/>
  <c r="K108" i="10"/>
  <c r="L108" i="10"/>
  <c r="M108" i="10"/>
  <c r="N108" i="10"/>
  <c r="O108" i="10"/>
  <c r="C26" i="1" l="1"/>
  <c r="D26" i="1"/>
  <c r="E26" i="1"/>
  <c r="F26" i="1"/>
  <c r="G26" i="1"/>
  <c r="H26" i="1"/>
  <c r="I26" i="1"/>
  <c r="J26" i="1"/>
  <c r="K26" i="1"/>
  <c r="L26" i="1"/>
  <c r="M26" i="1"/>
  <c r="N26" i="1"/>
  <c r="O26" i="1"/>
  <c r="B26" i="1"/>
  <c r="O52" i="7" l="1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O41" i="7"/>
  <c r="N41" i="7"/>
  <c r="M41" i="7"/>
  <c r="L41" i="7"/>
  <c r="K41" i="7"/>
  <c r="J41" i="7"/>
  <c r="I41" i="7"/>
  <c r="H41" i="7"/>
  <c r="G41" i="7"/>
  <c r="F41" i="7"/>
  <c r="E41" i="7"/>
  <c r="D41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7"/>
  <c r="N36" i="7"/>
  <c r="M36" i="7"/>
  <c r="L36" i="7"/>
  <c r="K36" i="7"/>
  <c r="J36" i="7"/>
  <c r="I36" i="7"/>
  <c r="H36" i="7"/>
  <c r="G36" i="7"/>
  <c r="F36" i="7"/>
  <c r="E36" i="7"/>
  <c r="D36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O33" i="7"/>
  <c r="N33" i="7"/>
  <c r="M33" i="7"/>
  <c r="L33" i="7"/>
  <c r="K33" i="7"/>
  <c r="J33" i="7"/>
  <c r="I33" i="7"/>
  <c r="H33" i="7"/>
  <c r="G33" i="7"/>
  <c r="F33" i="7"/>
  <c r="E33" i="7"/>
  <c r="C33" i="7"/>
  <c r="O32" i="7"/>
  <c r="N32" i="7"/>
  <c r="M32" i="7"/>
  <c r="L32" i="7"/>
  <c r="K32" i="7"/>
  <c r="J32" i="7"/>
  <c r="I32" i="7"/>
  <c r="H32" i="7"/>
  <c r="G32" i="7"/>
  <c r="F32" i="7"/>
  <c r="E32" i="7"/>
  <c r="C32" i="7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<sst xmlns="http://schemas.openxmlformats.org/spreadsheetml/2006/main" count="395" uniqueCount="86">
  <si>
    <t>Number of A-Level geography students</t>
  </si>
  <si>
    <t>Number progressing to geography degree</t>
  </si>
  <si>
    <t>Percent progressing to geography degree</t>
  </si>
  <si>
    <t>Students who progressed within one year</t>
  </si>
  <si>
    <t>Male students</t>
  </si>
  <si>
    <t>Female students</t>
  </si>
  <si>
    <t>Number progressing to L7 degree</t>
  </si>
  <si>
    <t>Percent progressing to L7 degree</t>
  </si>
  <si>
    <t>Number progressing to F8 degree</t>
  </si>
  <si>
    <t>Percent progressing to F8 degree</t>
  </si>
  <si>
    <t>White students</t>
  </si>
  <si>
    <t>Black students</t>
  </si>
  <si>
    <t>Asian students</t>
  </si>
  <si>
    <t>Mixed students</t>
  </si>
  <si>
    <t>Other students</t>
  </si>
  <si>
    <t>Not known / refused</t>
  </si>
  <si>
    <t>&gt;30&lt;=40</t>
  </si>
  <si>
    <t>&lt;=10</t>
  </si>
  <si>
    <t>&gt;10&lt;=20</t>
  </si>
  <si>
    <t>Selective state</t>
  </si>
  <si>
    <t>Non-selective state</t>
  </si>
  <si>
    <t>Independent</t>
  </si>
  <si>
    <t>Sixth form college</t>
  </si>
  <si>
    <t>FE college</t>
  </si>
  <si>
    <t>North East</t>
  </si>
  <si>
    <t>North West</t>
  </si>
  <si>
    <t>Yorkshire and the Humber</t>
  </si>
  <si>
    <t>East Midlands</t>
  </si>
  <si>
    <t>West Midlands</t>
  </si>
  <si>
    <t>East of England</t>
  </si>
  <si>
    <t>South East</t>
  </si>
  <si>
    <t>South West</t>
  </si>
  <si>
    <t>London</t>
  </si>
  <si>
    <t>Number progressing to other degree</t>
  </si>
  <si>
    <t>Percentage progressing</t>
  </si>
  <si>
    <t>Geography</t>
  </si>
  <si>
    <t>Did not progress to a degree</t>
  </si>
  <si>
    <t>To any degree subject other than geography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</si>
  <si>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</si>
  <si>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</si>
  <si>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&lt;ColorProfile&gt;sRGB Color Space Profile&lt;/ColorProfile&gt;_x000D_
&lt;/Preset&gt;</t>
  </si>
  <si>
    <t>export_path</t>
  </si>
  <si>
    <t>Medicine &amp; dentistry</t>
  </si>
  <si>
    <t>Subjects allied to medicine</t>
  </si>
  <si>
    <t>Biological sciences</t>
  </si>
  <si>
    <t>Veterinary science</t>
  </si>
  <si>
    <t>Agriculture &amp; related subjects</t>
  </si>
  <si>
    <t>Physical sciences</t>
  </si>
  <si>
    <t>Mathematical sciences</t>
  </si>
  <si>
    <t>Computer science</t>
  </si>
  <si>
    <t>Engineering &amp; technology</t>
  </si>
  <si>
    <t>Architecture, building &amp; planning</t>
  </si>
  <si>
    <t>Social studies</t>
  </si>
  <si>
    <t>Law</t>
  </si>
  <si>
    <t>Business &amp; administrative studies</t>
  </si>
  <si>
    <t>Mass communications &amp; documentation</t>
  </si>
  <si>
    <t>Languages</t>
  </si>
  <si>
    <t>Historical &amp; philosophical studies</t>
  </si>
  <si>
    <t>Creative arts &amp; design</t>
  </si>
  <si>
    <t>Education</t>
  </si>
  <si>
    <t>Combined</t>
  </si>
  <si>
    <t>*NOTE: Some students progress to a degree that combines F8 and L7: those students are not included in the numbers progressing to either L7 or F8</t>
  </si>
  <si>
    <t>*NOTE: For a small number of students, information on region was unavailable.</t>
  </si>
  <si>
    <t>*NOTE: For a small number of students, information on school type was unavailable.</t>
  </si>
  <si>
    <t>&lt;40&lt;=50</t>
  </si>
  <si>
    <t>Biology</t>
  </si>
  <si>
    <t>Chemistry</t>
  </si>
  <si>
    <t>Physics</t>
  </si>
  <si>
    <t>Any science</t>
  </si>
  <si>
    <t>General Studies</t>
  </si>
  <si>
    <t>History</t>
  </si>
  <si>
    <t>English</t>
  </si>
  <si>
    <t>Psychology</t>
  </si>
  <si>
    <t>Business Studies</t>
  </si>
  <si>
    <t>Economics</t>
  </si>
  <si>
    <t>PE</t>
  </si>
  <si>
    <t>Sociology</t>
  </si>
  <si>
    <t>NA</t>
  </si>
  <si>
    <t xml:space="preserve">*NOTE: Those numbers highlighted in yellow have been suppressed, and only a range has been published. </t>
  </si>
  <si>
    <t>Students who progressed within two years</t>
  </si>
  <si>
    <t>Maths</t>
  </si>
  <si>
    <t>BAME students</t>
  </si>
  <si>
    <t>SUPP</t>
  </si>
  <si>
    <t>*NOTE: Those numbers highlighted in yellow have been suppressed, and only a range has been published. For the purpose of creating percentage figures and charts, the mid point of a range has been substituted.</t>
  </si>
  <si>
    <t>*NOTE: As a substantial number of students take a year out before progressing from A-Levels to university, figures for 2017 progression have been omitted from the graphs</t>
  </si>
  <si>
    <t>C:\Users\nplaister\Desktop\geog2.png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</si>
</sst>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1" applyFont="1"/>
    <xf numFmtId="0" fontId="2" fillId="0" borderId="0" xfId="0" applyFont="1"/>
    <xf numFmtId="0" fontId="0" fillId="2" borderId="0" xfId="0" applyFill="1"/>
    <xf numFmtId="9" fontId="0" fillId="0" borderId="0" xfId="0" applyNumberFormat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Fill="1"/>
    <xf numFmtId="9" fontId="0" fillId="2" borderId="0" xfId="1" applyFont="1" applyFill="1"/>
    <xf numFmtId="9" fontId="0" fillId="0" borderId="0" xfId="1" applyFont="1" applyFill="1"/>
    <xf numFmtId="0" fontId="0" fillId="0" borderId="0" xfId="1" applyNumberFormat="1" applyFont="1"/>
    <xf numFmtId="0" fontId="3" fillId="0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D5D5D"/>
      <color rgb="FF5C5C5C"/>
      <color rgb="FF52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geography</a:t>
            </a:r>
            <a:r>
              <a:rPr lang="en-US" sz="1800" baseline="0">
                <a:solidFill>
                  <a:srgbClr val="535353"/>
                </a:solidFill>
              </a:rPr>
              <a:t> degree 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progressing to geography degree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Summary!$B$8:$O$8</c:f>
              <c:numCache>
                <c:formatCode>0%</c:formatCode>
                <c:ptCount val="14"/>
                <c:pt idx="0">
                  <c:v>0.19345772239341708</c:v>
                </c:pt>
                <c:pt idx="1">
                  <c:v>0.202580829144833</c:v>
                </c:pt>
                <c:pt idx="2">
                  <c:v>0.19819560763452068</c:v>
                </c:pt>
                <c:pt idx="3">
                  <c:v>0.1911612426035503</c:v>
                </c:pt>
                <c:pt idx="4">
                  <c:v>0.20096568878484161</c:v>
                </c:pt>
                <c:pt idx="5">
                  <c:v>0.19834651070435755</c:v>
                </c:pt>
                <c:pt idx="6">
                  <c:v>0.20017053933063314</c:v>
                </c:pt>
                <c:pt idx="7">
                  <c:v>0.20380603842634951</c:v>
                </c:pt>
                <c:pt idx="8">
                  <c:v>0.19720485736868579</c:v>
                </c:pt>
                <c:pt idx="9">
                  <c:v>0.20510860121633362</c:v>
                </c:pt>
                <c:pt idx="10">
                  <c:v>0.2024134312696747</c:v>
                </c:pt>
                <c:pt idx="11">
                  <c:v>0.19183197896749521</c:v>
                </c:pt>
                <c:pt idx="12">
                  <c:v>0.18232393475787079</c:v>
                </c:pt>
                <c:pt idx="13">
                  <c:v>0.14740976136227366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5-4AF8-8700-DB4D69824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37520"/>
        <c:axId val="1127538064"/>
      </c:lineChart>
      <c:catAx>
        <c:axId val="112753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38064"/>
        <c:crosses val="autoZero"/>
        <c:auto val="1"/>
        <c:lblAlgn val="ctr"/>
        <c:lblOffset val="100"/>
        <c:noMultiLvlLbl val="0"/>
      </c:catAx>
      <c:valAx>
        <c:axId val="112753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3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Gender!$A$30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Gender!$B$30:$O$30</c15:sqref>
                  </c15:fullRef>
                </c:ext>
              </c:extLst>
              <c:f>Gender!$B$30:$N$30</c:f>
              <c:numCache>
                <c:formatCode>0%</c:formatCode>
                <c:ptCount val="13"/>
                <c:pt idx="0">
                  <c:v>8.4354559807533272E-2</c:v>
                </c:pt>
                <c:pt idx="1">
                  <c:v>9.9199497724062155E-2</c:v>
                </c:pt>
                <c:pt idx="2">
                  <c:v>0.10412526826166442</c:v>
                </c:pt>
                <c:pt idx="3">
                  <c:v>9.7591054838444463E-2</c:v>
                </c:pt>
                <c:pt idx="4">
                  <c:v>0.10424028268551237</c:v>
                </c:pt>
                <c:pt idx="5">
                  <c:v>0.1037541580864882</c:v>
                </c:pt>
                <c:pt idx="6">
                  <c:v>0.1103106359903943</c:v>
                </c:pt>
                <c:pt idx="7">
                  <c:v>0.10561549972434434</c:v>
                </c:pt>
                <c:pt idx="8">
                  <c:v>9.9101796407185624E-2</c:v>
                </c:pt>
                <c:pt idx="9">
                  <c:v>0.10627165382167857</c:v>
                </c:pt>
                <c:pt idx="10">
                  <c:v>0.10130877363063499</c:v>
                </c:pt>
                <c:pt idx="11">
                  <c:v>9.9340089559274092E-2</c:v>
                </c:pt>
                <c:pt idx="12">
                  <c:v>9.5533033033033038E-2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BA-4C40-9F83-9E1756B1ADE0}"/>
            </c:ext>
          </c:extLst>
        </c:ser>
        <c:ser>
          <c:idx val="1"/>
          <c:order val="1"/>
          <c:tx>
            <c:strRef>
              <c:f>Gender!$A$31</c:f>
              <c:strCache>
                <c:ptCount val="1"/>
                <c:pt idx="0">
                  <c:v>Male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Gender!$B$31:$O$31</c15:sqref>
                  </c15:fullRef>
                </c:ext>
              </c:extLst>
              <c:f>Gender!$B$31:$N$31</c:f>
              <c:numCache>
                <c:formatCode>0%</c:formatCode>
                <c:ptCount val="13"/>
                <c:pt idx="0">
                  <c:v>9.4701170671595808E-2</c:v>
                </c:pt>
                <c:pt idx="1">
                  <c:v>0.10815753379922931</c:v>
                </c:pt>
                <c:pt idx="2">
                  <c:v>0.10406824146981627</c:v>
                </c:pt>
                <c:pt idx="3">
                  <c:v>9.6995361968138738E-2</c:v>
                </c:pt>
                <c:pt idx="4">
                  <c:v>9.9959693671906491E-2</c:v>
                </c:pt>
                <c:pt idx="5">
                  <c:v>0.10389438068068732</c:v>
                </c:pt>
                <c:pt idx="6">
                  <c:v>0.10106976438931548</c:v>
                </c:pt>
                <c:pt idx="7">
                  <c:v>0.10643970467596391</c:v>
                </c:pt>
                <c:pt idx="8">
                  <c:v>0.10169959928147022</c:v>
                </c:pt>
                <c:pt idx="9">
                  <c:v>0.10053307818480044</c:v>
                </c:pt>
                <c:pt idx="10">
                  <c:v>9.661460173863877E-2</c:v>
                </c:pt>
                <c:pt idx="11">
                  <c:v>8.9454545454545453E-2</c:v>
                </c:pt>
                <c:pt idx="12">
                  <c:v>8.3695374393048805E-2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BA-4C40-9F83-9E1756B1A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48944"/>
        <c:axId val="1127549488"/>
      </c:lineChart>
      <c:catAx>
        <c:axId val="11275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9488"/>
        <c:crosses val="autoZero"/>
        <c:auto val="1"/>
        <c:lblAlgn val="ctr"/>
        <c:lblOffset val="100"/>
        <c:noMultiLvlLbl val="0"/>
      </c:catAx>
      <c:valAx>
        <c:axId val="1127549488"/>
        <c:scaling>
          <c:orientation val="minMax"/>
          <c:max val="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8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  <a:endParaRPr lang="en-GB" sz="1400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Ethnicity!$A$25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Ethnicity!$B$25:$O$25</c15:sqref>
                  </c15:fullRef>
                </c:ext>
              </c:extLst>
              <c:f>Ethnicity!$H$25:$N$25</c:f>
              <c:numCache>
                <c:formatCode>0%</c:formatCode>
                <c:ptCount val="7"/>
                <c:pt idx="0">
                  <c:v>0.19693194586936344</c:v>
                </c:pt>
                <c:pt idx="1">
                  <c:v>0.20105231205099666</c:v>
                </c:pt>
                <c:pt idx="2">
                  <c:v>0.19408093416549224</c:v>
                </c:pt>
                <c:pt idx="3">
                  <c:v>0.20184025058731403</c:v>
                </c:pt>
                <c:pt idx="4">
                  <c:v>0.20156046814044212</c:v>
                </c:pt>
                <c:pt idx="5">
                  <c:v>0.19287643050019287</c:v>
                </c:pt>
                <c:pt idx="6">
                  <c:v>0.18421881326195511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3F-4B29-9C7E-1F634D0EE0D6}"/>
            </c:ext>
          </c:extLst>
        </c:ser>
        <c:ser>
          <c:idx val="1"/>
          <c:order val="1"/>
          <c:tx>
            <c:strRef>
              <c:f>Ethnicity!$A$26</c:f>
              <c:strCache>
                <c:ptCount val="1"/>
                <c:pt idx="0">
                  <c:v>Black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Ethnicity!$B$26:$O$26</c15:sqref>
                  </c15:fullRef>
                </c:ext>
              </c:extLst>
              <c:f>Ethnicity!$H$26:$N$26</c:f>
              <c:numCache>
                <c:formatCode>0%</c:formatCode>
                <c:ptCount val="7"/>
                <c:pt idx="0">
                  <c:v>0.1183206106870229</c:v>
                </c:pt>
                <c:pt idx="1">
                  <c:v>0.12543554006968641</c:v>
                </c:pt>
                <c:pt idx="2">
                  <c:v>0.14029850746268657</c:v>
                </c:pt>
                <c:pt idx="3">
                  <c:v>0.13990825688073394</c:v>
                </c:pt>
                <c:pt idx="4">
                  <c:v>0.126</c:v>
                </c:pt>
                <c:pt idx="5">
                  <c:v>0.14012738853503184</c:v>
                </c:pt>
                <c:pt idx="6">
                  <c:v>0.11532125205930807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3F-4B29-9C7E-1F634D0EE0D6}"/>
            </c:ext>
          </c:extLst>
        </c:ser>
        <c:ser>
          <c:idx val="2"/>
          <c:order val="2"/>
          <c:tx>
            <c:strRef>
              <c:f>Ethnicity!$A$27</c:f>
              <c:strCache>
                <c:ptCount val="1"/>
                <c:pt idx="0">
                  <c:v>Asian students</c:v>
                </c:pt>
              </c:strCache>
            </c:strRef>
          </c:tx>
          <c:spPr>
            <a:ln>
              <a:solidFill>
                <a:srgbClr val="29CFE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Ethnicity!$B$27:$O$27</c15:sqref>
                  </c15:fullRef>
                </c:ext>
              </c:extLst>
              <c:f>Ethnicity!$H$27:$N$27</c:f>
              <c:numCache>
                <c:formatCode>0%</c:formatCode>
                <c:ptCount val="7"/>
                <c:pt idx="0">
                  <c:v>0.14785992217898833</c:v>
                </c:pt>
                <c:pt idx="1">
                  <c:v>0.13748378728923477</c:v>
                </c:pt>
                <c:pt idx="2">
                  <c:v>0.14739229024943309</c:v>
                </c:pt>
                <c:pt idx="3">
                  <c:v>0.13992537313432835</c:v>
                </c:pt>
                <c:pt idx="4">
                  <c:v>0.1437855402112104</c:v>
                </c:pt>
                <c:pt idx="5">
                  <c:v>0.14748201438848921</c:v>
                </c:pt>
                <c:pt idx="6">
                  <c:v>0.13409961685823754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3F-4B29-9C7E-1F634D0EE0D6}"/>
            </c:ext>
          </c:extLst>
        </c:ser>
        <c:ser>
          <c:idx val="3"/>
          <c:order val="3"/>
          <c:tx>
            <c:strRef>
              <c:f>Ethnicity!$A$28</c:f>
              <c:strCache>
                <c:ptCount val="1"/>
                <c:pt idx="0">
                  <c:v>Mixed students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Ethnicity!$B$28:$O$28</c15:sqref>
                  </c15:fullRef>
                </c:ext>
              </c:extLst>
              <c:f>Ethnicity!$H$28:$N$28</c:f>
              <c:numCache>
                <c:formatCode>0%</c:formatCode>
                <c:ptCount val="7"/>
                <c:pt idx="0">
                  <c:v>0.20758928571428573</c:v>
                </c:pt>
                <c:pt idx="1">
                  <c:v>0.20116054158607349</c:v>
                </c:pt>
                <c:pt idx="2">
                  <c:v>0.20833333333333334</c:v>
                </c:pt>
                <c:pt idx="3">
                  <c:v>0.23966942148760331</c:v>
                </c:pt>
                <c:pt idx="4">
                  <c:v>0.22861150070126227</c:v>
                </c:pt>
                <c:pt idx="5">
                  <c:v>0.16888888888888889</c:v>
                </c:pt>
                <c:pt idx="6">
                  <c:v>0.16439909297052155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73F-4B29-9C7E-1F634D0EE0D6}"/>
            </c:ext>
          </c:extLst>
        </c:ser>
        <c:ser>
          <c:idx val="4"/>
          <c:order val="4"/>
          <c:tx>
            <c:strRef>
              <c:f>Ethnicity!$A$29</c:f>
              <c:strCache>
                <c:ptCount val="1"/>
                <c:pt idx="0">
                  <c:v>Other students</c:v>
                </c:pt>
              </c:strCache>
              <c:extLst xmlns:c16r2="http://schemas.microsoft.com/office/drawing/2015/06/chart" xmlns:c15="http://schemas.microsoft.com/office/drawing/2012/chart"/>
            </c:strRef>
          </c:tx>
          <c:spPr>
            <a:ln>
              <a:solidFill>
                <a:schemeClr val="accent5">
                  <a:lumMod val="1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Ethnicity!$B$29:$O$29</c15:sqref>
                  </c15:fullRef>
                </c:ext>
              </c:extLst>
              <c:f>Ethnicity!$H$29:$N$29</c:f>
              <c:numCache>
                <c:formatCode>0%</c:formatCode>
                <c:ptCount val="7"/>
                <c:pt idx="0">
                  <c:v>0.16425120772946861</c:v>
                </c:pt>
                <c:pt idx="1">
                  <c:v>0.14499999999999999</c:v>
                </c:pt>
                <c:pt idx="2">
                  <c:v>0.14529914529914531</c:v>
                </c:pt>
                <c:pt idx="3">
                  <c:v>0.17557251908396945</c:v>
                </c:pt>
                <c:pt idx="4">
                  <c:v>0.12359550561797752</c:v>
                </c:pt>
                <c:pt idx="5">
                  <c:v>0.15748031496062992</c:v>
                </c:pt>
                <c:pt idx="6">
                  <c:v>0.14893617021276595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4-973F-4B29-9C7E-1F634D0EE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40240"/>
        <c:axId val="1127550576"/>
        <c:extLst xmlns:c16r2="http://schemas.microsoft.com/office/drawing/2015/06/chart"/>
      </c:lineChart>
      <c:catAx>
        <c:axId val="112754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50576"/>
        <c:crosses val="autoZero"/>
        <c:auto val="1"/>
        <c:lblAlgn val="ctr"/>
        <c:lblOffset val="100"/>
        <c:noMultiLvlLbl val="0"/>
      </c:catAx>
      <c:valAx>
        <c:axId val="112755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0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Ethnicity!$A$43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Ethnicity!$B$43:$O$43</c15:sqref>
                  </c15:fullRef>
                </c:ext>
              </c:extLst>
              <c:f>Ethnicity!$H$43:$N$43</c:f>
              <c:numCache>
                <c:formatCode>0%</c:formatCode>
                <c:ptCount val="7"/>
                <c:pt idx="0">
                  <c:v>8.7889002882407544E-2</c:v>
                </c:pt>
                <c:pt idx="1">
                  <c:v>8.7574623090154805E-2</c:v>
                </c:pt>
                <c:pt idx="2">
                  <c:v>8.8534326555264747E-2</c:v>
                </c:pt>
                <c:pt idx="3">
                  <c:v>9.2746671887235704E-2</c:v>
                </c:pt>
                <c:pt idx="4">
                  <c:v>9.5728718615584671E-2</c:v>
                </c:pt>
                <c:pt idx="5">
                  <c:v>9.1552012344091549E-2</c:v>
                </c:pt>
                <c:pt idx="6">
                  <c:v>8.6868505105942684E-2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AC-4D3B-9AC1-26099F5AA3C0}"/>
            </c:ext>
          </c:extLst>
        </c:ser>
        <c:ser>
          <c:idx val="1"/>
          <c:order val="1"/>
          <c:tx>
            <c:strRef>
              <c:f>Ethnicity!$A$44</c:f>
              <c:strCache>
                <c:ptCount val="1"/>
                <c:pt idx="0">
                  <c:v>Black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Ethnicity!$B$44:$O$44</c15:sqref>
                  </c15:fullRef>
                </c:ext>
              </c:extLst>
              <c:f>Ethnicity!$H$44:$N$44</c:f>
              <c:numCache>
                <c:formatCode>0%</c:formatCode>
                <c:ptCount val="7"/>
                <c:pt idx="0">
                  <c:v>6.1068702290076333E-2</c:v>
                </c:pt>
                <c:pt idx="1">
                  <c:v>7.6655052264808357E-2</c:v>
                </c:pt>
                <c:pt idx="2">
                  <c:v>8.0597014925373134E-2</c:v>
                </c:pt>
                <c:pt idx="3">
                  <c:v>8.027522935779817E-2</c:v>
                </c:pt>
                <c:pt idx="4">
                  <c:v>8.5999999999999993E-2</c:v>
                </c:pt>
                <c:pt idx="5">
                  <c:v>7.4840764331210188E-2</c:v>
                </c:pt>
                <c:pt idx="6">
                  <c:v>6.589785831960461E-2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AC-4D3B-9AC1-26099F5AA3C0}"/>
            </c:ext>
          </c:extLst>
        </c:ser>
        <c:ser>
          <c:idx val="2"/>
          <c:order val="2"/>
          <c:tx>
            <c:strRef>
              <c:f>Ethnicity!$A$45</c:f>
              <c:strCache>
                <c:ptCount val="1"/>
                <c:pt idx="0">
                  <c:v>Asian students</c:v>
                </c:pt>
              </c:strCache>
            </c:strRef>
          </c:tx>
          <c:spPr>
            <a:ln>
              <a:solidFill>
                <a:srgbClr val="29CFE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Ethnicity!$B$45:$O$45</c15:sqref>
                  </c15:fullRef>
                </c:ext>
              </c:extLst>
              <c:f>Ethnicity!$H$45:$N$45</c:f>
              <c:numCache>
                <c:formatCode>0%</c:formatCode>
                <c:ptCount val="7"/>
                <c:pt idx="0">
                  <c:v>6.8741893644617386E-2</c:v>
                </c:pt>
                <c:pt idx="1">
                  <c:v>7.9118028534370943E-2</c:v>
                </c:pt>
                <c:pt idx="2">
                  <c:v>7.5963718820861684E-2</c:v>
                </c:pt>
                <c:pt idx="3">
                  <c:v>8.4888059701492533E-2</c:v>
                </c:pt>
                <c:pt idx="4">
                  <c:v>7.8797725426482529E-2</c:v>
                </c:pt>
                <c:pt idx="5">
                  <c:v>8.3932853717026384E-2</c:v>
                </c:pt>
                <c:pt idx="6">
                  <c:v>8.5568326947637288E-2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AC-4D3B-9AC1-26099F5AA3C0}"/>
            </c:ext>
          </c:extLst>
        </c:ser>
        <c:ser>
          <c:idx val="3"/>
          <c:order val="3"/>
          <c:tx>
            <c:strRef>
              <c:f>Ethnicity!$A$46</c:f>
              <c:strCache>
                <c:ptCount val="1"/>
                <c:pt idx="0">
                  <c:v>Mixed students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Ethnicity!$B$46:$O$46</c15:sqref>
                  </c15:fullRef>
                </c:ext>
              </c:extLst>
              <c:f>Ethnicity!$H$46:$N$46</c:f>
              <c:numCache>
                <c:formatCode>0%</c:formatCode>
                <c:ptCount val="7"/>
                <c:pt idx="0">
                  <c:v>0.11383928571428571</c:v>
                </c:pt>
                <c:pt idx="1">
                  <c:v>0.10251450676982592</c:v>
                </c:pt>
                <c:pt idx="2">
                  <c:v>0.1232638888888889</c:v>
                </c:pt>
                <c:pt idx="3">
                  <c:v>0.13884297520661157</c:v>
                </c:pt>
                <c:pt idx="4">
                  <c:v>0.12342215988779803</c:v>
                </c:pt>
                <c:pt idx="5">
                  <c:v>9.555555555555556E-2</c:v>
                </c:pt>
                <c:pt idx="6">
                  <c:v>7.8231292517006806E-2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AAC-4D3B-9AC1-26099F5AA3C0}"/>
            </c:ext>
          </c:extLst>
        </c:ser>
        <c:ser>
          <c:idx val="4"/>
          <c:order val="4"/>
          <c:tx>
            <c:strRef>
              <c:f>Ethnicity!$A$47</c:f>
              <c:strCache>
                <c:ptCount val="1"/>
                <c:pt idx="0">
                  <c:v>Other students</c:v>
                </c:pt>
              </c:strCache>
              <c:extLst xmlns:c16r2="http://schemas.microsoft.com/office/drawing/2015/06/chart" xmlns:c15="http://schemas.microsoft.com/office/drawing/2012/chart"/>
            </c:strRef>
          </c:tx>
          <c:spPr>
            <a:ln>
              <a:solidFill>
                <a:schemeClr val="accent5">
                  <a:lumMod val="1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Ethnicity!$B$47:$O$47</c15:sqref>
                  </c15:fullRef>
                </c:ext>
              </c:extLst>
              <c:f>Ethnicity!$H$47:$N$47</c:f>
              <c:numCache>
                <c:formatCode>0%</c:formatCode>
                <c:ptCount val="7"/>
                <c:pt idx="0">
                  <c:v>9.6618357487922704E-2</c:v>
                </c:pt>
                <c:pt idx="1">
                  <c:v>7.4999999999999997E-2</c:v>
                </c:pt>
                <c:pt idx="2">
                  <c:v>8.9743589743589744E-2</c:v>
                </c:pt>
                <c:pt idx="3">
                  <c:v>9.9236641221374045E-2</c:v>
                </c:pt>
                <c:pt idx="4">
                  <c:v>6.741573033707865E-2</c:v>
                </c:pt>
                <c:pt idx="5">
                  <c:v>0.10498687664041995</c:v>
                </c:pt>
                <c:pt idx="6">
                  <c:v>7.29483282674772E-2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4-1AAC-4D3B-9AC1-26099F5AA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40784"/>
        <c:axId val="1127542416"/>
        <c:extLst xmlns:c16r2="http://schemas.microsoft.com/office/drawing/2015/06/chart"/>
      </c:lineChart>
      <c:catAx>
        <c:axId val="112754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2416"/>
        <c:crosses val="autoZero"/>
        <c:auto val="1"/>
        <c:lblAlgn val="ctr"/>
        <c:lblOffset val="100"/>
        <c:noMultiLvlLbl val="0"/>
      </c:catAx>
      <c:valAx>
        <c:axId val="1127542416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0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Ethnicity!$A$61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Ethnicity!$B$61:$O$61</c15:sqref>
                  </c15:fullRef>
                </c:ext>
              </c:extLst>
              <c:f>Ethnicity!$H$61:$N$61</c:f>
              <c:numCache>
                <c:formatCode>0%</c:formatCode>
                <c:ptCount val="7"/>
                <c:pt idx="0">
                  <c:v>0.10904294298695588</c:v>
                </c:pt>
                <c:pt idx="1">
                  <c:v>0.11347768896084184</c:v>
                </c:pt>
                <c:pt idx="2">
                  <c:v>0.10554660761022751</c:v>
                </c:pt>
                <c:pt idx="3">
                  <c:v>0.10909357870007831</c:v>
                </c:pt>
                <c:pt idx="4">
                  <c:v>0.10583174952485745</c:v>
                </c:pt>
                <c:pt idx="5">
                  <c:v>0.10132441815610133</c:v>
                </c:pt>
                <c:pt idx="6">
                  <c:v>9.7350308156012422E-2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22-4BF1-A1D6-504BF9226955}"/>
            </c:ext>
          </c:extLst>
        </c:ser>
        <c:ser>
          <c:idx val="1"/>
          <c:order val="1"/>
          <c:tx>
            <c:strRef>
              <c:f>Ethnicity!$A$62</c:f>
              <c:strCache>
                <c:ptCount val="1"/>
                <c:pt idx="0">
                  <c:v>Black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Ethnicity!$B$62:$O$62</c15:sqref>
                  </c15:fullRef>
                </c:ext>
              </c:extLst>
              <c:f>Ethnicity!$H$62:$N$62</c:f>
              <c:numCache>
                <c:formatCode>0%</c:formatCode>
                <c:ptCount val="7"/>
                <c:pt idx="0">
                  <c:v>5.7251908396946563E-2</c:v>
                </c:pt>
                <c:pt idx="1">
                  <c:v>4.878048780487805E-2</c:v>
                </c:pt>
                <c:pt idx="2">
                  <c:v>5.9701492537313432E-2</c:v>
                </c:pt>
                <c:pt idx="3">
                  <c:v>5.9633027522935783E-2</c:v>
                </c:pt>
                <c:pt idx="4">
                  <c:v>0.04</c:v>
                </c:pt>
                <c:pt idx="5">
                  <c:v>6.5286624203821655E-2</c:v>
                </c:pt>
                <c:pt idx="6">
                  <c:v>4.9423393739703461E-2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22-4BF1-A1D6-504BF9226955}"/>
            </c:ext>
          </c:extLst>
        </c:ser>
        <c:ser>
          <c:idx val="2"/>
          <c:order val="2"/>
          <c:tx>
            <c:strRef>
              <c:f>Ethnicity!$A$63</c:f>
              <c:strCache>
                <c:ptCount val="1"/>
                <c:pt idx="0">
                  <c:v>Asian students</c:v>
                </c:pt>
              </c:strCache>
            </c:strRef>
          </c:tx>
          <c:spPr>
            <a:ln>
              <a:solidFill>
                <a:srgbClr val="29CFE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Ethnicity!$B$63:$O$63</c15:sqref>
                  </c15:fullRef>
                </c:ext>
              </c:extLst>
              <c:f>Ethnicity!$H$63:$N$63</c:f>
              <c:numCache>
                <c:formatCode>0%</c:formatCode>
                <c:ptCount val="7"/>
                <c:pt idx="0">
                  <c:v>7.9118028534370943E-2</c:v>
                </c:pt>
                <c:pt idx="1">
                  <c:v>5.8365758754863814E-2</c:v>
                </c:pt>
                <c:pt idx="2">
                  <c:v>7.1428571428571425E-2</c:v>
                </c:pt>
                <c:pt idx="3">
                  <c:v>5.503731343283582E-2</c:v>
                </c:pt>
                <c:pt idx="4">
                  <c:v>6.4987814784727857E-2</c:v>
                </c:pt>
                <c:pt idx="5">
                  <c:v>6.3549160671462823E-2</c:v>
                </c:pt>
                <c:pt idx="6">
                  <c:v>4.8531289910600253E-2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D22-4BF1-A1D6-504BF9226955}"/>
            </c:ext>
          </c:extLst>
        </c:ser>
        <c:ser>
          <c:idx val="3"/>
          <c:order val="3"/>
          <c:tx>
            <c:strRef>
              <c:f>Ethnicity!$A$64</c:f>
              <c:strCache>
                <c:ptCount val="1"/>
                <c:pt idx="0">
                  <c:v>Mixed students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Ethnicity!$B$64:$O$64</c15:sqref>
                  </c15:fullRef>
                </c:ext>
              </c:extLst>
              <c:f>Ethnicity!$H$64:$N$64</c:f>
              <c:numCache>
                <c:formatCode>0%</c:formatCode>
                <c:ptCount val="7"/>
                <c:pt idx="0">
                  <c:v>9.375E-2</c:v>
                </c:pt>
                <c:pt idx="1">
                  <c:v>9.8646034816247577E-2</c:v>
                </c:pt>
                <c:pt idx="2">
                  <c:v>8.5069444444444448E-2</c:v>
                </c:pt>
                <c:pt idx="3">
                  <c:v>0.10082644628099173</c:v>
                </c:pt>
                <c:pt idx="4">
                  <c:v>0.10518934081346423</c:v>
                </c:pt>
                <c:pt idx="5">
                  <c:v>7.3333333333333334E-2</c:v>
                </c:pt>
                <c:pt idx="6">
                  <c:v>8.6167800453514742E-2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D22-4BF1-A1D6-504BF9226955}"/>
            </c:ext>
          </c:extLst>
        </c:ser>
        <c:ser>
          <c:idx val="4"/>
          <c:order val="4"/>
          <c:tx>
            <c:strRef>
              <c:f>Ethnicity!$A$65</c:f>
              <c:strCache>
                <c:ptCount val="1"/>
                <c:pt idx="0">
                  <c:v>Other students</c:v>
                </c:pt>
              </c:strCache>
              <c:extLst xmlns:c16r2="http://schemas.microsoft.com/office/drawing/2015/06/chart" xmlns:c15="http://schemas.microsoft.com/office/drawing/2012/chart"/>
            </c:strRef>
          </c:tx>
          <c:spPr>
            <a:ln>
              <a:solidFill>
                <a:schemeClr val="accent5">
                  <a:lumMod val="10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Ethnicity!$H$5:$N$5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Ethnicity!$B$65:$O$65</c15:sqref>
                  </c15:fullRef>
                </c:ext>
              </c:extLst>
              <c:f>Ethnicity!$H$65:$N$65</c:f>
              <c:numCache>
                <c:formatCode>0%</c:formatCode>
                <c:ptCount val="7"/>
                <c:pt idx="0">
                  <c:v>6.7632850241545889E-2</c:v>
                </c:pt>
                <c:pt idx="1">
                  <c:v>7.0000000000000007E-2</c:v>
                </c:pt>
                <c:pt idx="2">
                  <c:v>5.5555555555555552E-2</c:v>
                </c:pt>
                <c:pt idx="3">
                  <c:v>7.6335877862595422E-2</c:v>
                </c:pt>
                <c:pt idx="4">
                  <c:v>5.6179775280898875E-2</c:v>
                </c:pt>
                <c:pt idx="5">
                  <c:v>5.2493438320209973E-2</c:v>
                </c:pt>
                <c:pt idx="6">
                  <c:v>7.598784194528875E-2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4-ED22-4BF1-A1D6-504BF922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119536"/>
        <c:axId val="1126132592"/>
        <c:extLst xmlns:c16r2="http://schemas.microsoft.com/office/drawing/2015/06/chart"/>
      </c:lineChart>
      <c:catAx>
        <c:axId val="112611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132592"/>
        <c:crosses val="autoZero"/>
        <c:auto val="1"/>
        <c:lblAlgn val="ctr"/>
        <c:lblOffset val="100"/>
        <c:noMultiLvlLbl val="0"/>
      </c:catAx>
      <c:valAx>
        <c:axId val="1126132592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1195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  <a:endParaRPr lang="en-GB" sz="1400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Ethnicity!$A$25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Ethnicity!$B$25:$O$25</c15:sqref>
                  </c15:fullRef>
                </c:ext>
              </c:extLst>
              <c:f>Ethnicity!$B$25:$N$25</c:f>
              <c:numCache>
                <c:formatCode>0%</c:formatCode>
                <c:ptCount val="13"/>
                <c:pt idx="0">
                  <c:v>0.19502812905707553</c:v>
                </c:pt>
                <c:pt idx="1">
                  <c:v>0.20333644997785541</c:v>
                </c:pt>
                <c:pt idx="2">
                  <c:v>0.19503388237621802</c:v>
                </c:pt>
                <c:pt idx="3">
                  <c:v>0.18869547616637991</c:v>
                </c:pt>
                <c:pt idx="4">
                  <c:v>0.1967748417562544</c:v>
                </c:pt>
                <c:pt idx="5">
                  <c:v>0.19336549460386929</c:v>
                </c:pt>
                <c:pt idx="6">
                  <c:v>0.19693194586936344</c:v>
                </c:pt>
                <c:pt idx="7">
                  <c:v>0.20105231205099666</c:v>
                </c:pt>
                <c:pt idx="8">
                  <c:v>0.19408093416549224</c:v>
                </c:pt>
                <c:pt idx="9">
                  <c:v>0.20184025058731403</c:v>
                </c:pt>
                <c:pt idx="10">
                  <c:v>0.20156046814044212</c:v>
                </c:pt>
                <c:pt idx="11">
                  <c:v>0.19287643050019287</c:v>
                </c:pt>
                <c:pt idx="12">
                  <c:v>0.18421881326195511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8D-4A3D-B3DE-43DB64416582}"/>
            </c:ext>
          </c:extLst>
        </c:ser>
        <c:ser>
          <c:idx val="1"/>
          <c:order val="1"/>
          <c:tx>
            <c:strRef>
              <c:f>Ethnicity!$A$30</c:f>
              <c:strCache>
                <c:ptCount val="1"/>
                <c:pt idx="0">
                  <c:v>BAME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Ethnicity!$B$30:$O$30</c15:sqref>
                  </c15:fullRef>
                </c:ext>
              </c:extLst>
              <c:f>Ethnicity!$B$30:$N$30</c:f>
              <c:numCache>
                <c:formatCode>0%</c:formatCode>
                <c:ptCount val="13"/>
                <c:pt idx="0">
                  <c:v>0.14423076923076922</c:v>
                </c:pt>
                <c:pt idx="1">
                  <c:v>0.16758893280632411</c:v>
                </c:pt>
                <c:pt idx="2">
                  <c:v>0.14722004698512137</c:v>
                </c:pt>
                <c:pt idx="3">
                  <c:v>0.15</c:v>
                </c:pt>
                <c:pt idx="4">
                  <c:v>0.15106853352984526</c:v>
                </c:pt>
                <c:pt idx="5">
                  <c:v>0.14455307262569833</c:v>
                </c:pt>
                <c:pt idx="6">
                  <c:v>0.16113744075829384</c:v>
                </c:pt>
                <c:pt idx="7">
                  <c:v>0.15492957746478872</c:v>
                </c:pt>
                <c:pt idx="8">
                  <c:v>0.16329551060680808</c:v>
                </c:pt>
                <c:pt idx="9">
                  <c:v>0.16926315789473684</c:v>
                </c:pt>
                <c:pt idx="10">
                  <c:v>0.16082626337144965</c:v>
                </c:pt>
                <c:pt idx="11">
                  <c:v>0.15264187866927592</c:v>
                </c:pt>
                <c:pt idx="12">
                  <c:v>0.14007092198581561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8D-4A3D-B3DE-43DB64416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6123888"/>
        <c:axId val="1110718448"/>
        <c:extLst xmlns:c16r2="http://schemas.microsoft.com/office/drawing/2015/06/chart"/>
      </c:lineChart>
      <c:catAx>
        <c:axId val="112612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8448"/>
        <c:crosses val="autoZero"/>
        <c:auto val="1"/>
        <c:lblAlgn val="ctr"/>
        <c:lblOffset val="100"/>
        <c:noMultiLvlLbl val="0"/>
      </c:catAx>
      <c:valAx>
        <c:axId val="1110718448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12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Ethnicity!$A$43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Ethnicity!$B$43:$O$43</c15:sqref>
                  </c15:fullRef>
                </c:ext>
              </c:extLst>
              <c:f>Ethnicity!$B$43:$N$43</c:f>
              <c:numCache>
                <c:formatCode>0%</c:formatCode>
                <c:ptCount val="13"/>
                <c:pt idx="0">
                  <c:v>9.6937058229552342E-2</c:v>
                </c:pt>
                <c:pt idx="1">
                  <c:v>9.369617636927316E-2</c:v>
                </c:pt>
                <c:pt idx="2">
                  <c:v>8.5522085373695406E-2</c:v>
                </c:pt>
                <c:pt idx="3">
                  <c:v>8.7136929460580909E-2</c:v>
                </c:pt>
                <c:pt idx="4">
                  <c:v>9.0927358585351156E-2</c:v>
                </c:pt>
                <c:pt idx="5">
                  <c:v>8.5045009200775845E-2</c:v>
                </c:pt>
                <c:pt idx="6">
                  <c:v>8.7889002882407544E-2</c:v>
                </c:pt>
                <c:pt idx="7">
                  <c:v>8.7574623090154805E-2</c:v>
                </c:pt>
                <c:pt idx="8">
                  <c:v>8.8534326555264747E-2</c:v>
                </c:pt>
                <c:pt idx="9">
                  <c:v>9.2746671887235704E-2</c:v>
                </c:pt>
                <c:pt idx="10">
                  <c:v>9.5728718615584671E-2</c:v>
                </c:pt>
                <c:pt idx="11">
                  <c:v>9.1552012344091549E-2</c:v>
                </c:pt>
                <c:pt idx="12">
                  <c:v>8.6868505105942684E-2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76-41AF-B394-8FF1EA7FABE3}"/>
            </c:ext>
          </c:extLst>
        </c:ser>
        <c:ser>
          <c:idx val="1"/>
          <c:order val="1"/>
          <c:tx>
            <c:strRef>
              <c:f>Ethnicity!$A$48</c:f>
              <c:strCache>
                <c:ptCount val="1"/>
                <c:pt idx="0">
                  <c:v>BAME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Ethnicity!$B$48:$O$48</c15:sqref>
                  </c15:fullRef>
                </c:ext>
              </c:extLst>
              <c:f>Ethnicity!$B$48:$N$48</c:f>
              <c:numCache>
                <c:formatCode>0%</c:formatCode>
                <c:ptCount val="13"/>
                <c:pt idx="0">
                  <c:v>7.4519230769230768E-2</c:v>
                </c:pt>
                <c:pt idx="1">
                  <c:v>9.9604743083003947E-2</c:v>
                </c:pt>
                <c:pt idx="2">
                  <c:v>8.6139389193422081E-2</c:v>
                </c:pt>
                <c:pt idx="3">
                  <c:v>8.3076923076923076E-2</c:v>
                </c:pt>
                <c:pt idx="4">
                  <c:v>7.5165806927044956E-2</c:v>
                </c:pt>
                <c:pt idx="5">
                  <c:v>7.5418994413407825E-2</c:v>
                </c:pt>
                <c:pt idx="6">
                  <c:v>8.2938388625592413E-2</c:v>
                </c:pt>
                <c:pt idx="7">
                  <c:v>8.5070422535211271E-2</c:v>
                </c:pt>
                <c:pt idx="8">
                  <c:v>9.176122348297977E-2</c:v>
                </c:pt>
                <c:pt idx="9">
                  <c:v>9.9368421052631578E-2</c:v>
                </c:pt>
                <c:pt idx="10">
                  <c:v>9.0741423828845438E-2</c:v>
                </c:pt>
                <c:pt idx="11">
                  <c:v>8.7503494548504326E-2</c:v>
                </c:pt>
                <c:pt idx="12">
                  <c:v>7.8900709219858159E-2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76-41AF-B394-8FF1EA7FA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4096"/>
        <c:axId val="1110719536"/>
        <c:extLst xmlns:c16r2="http://schemas.microsoft.com/office/drawing/2015/06/chart"/>
      </c:lineChart>
      <c:catAx>
        <c:axId val="111071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9536"/>
        <c:crosses val="autoZero"/>
        <c:auto val="1"/>
        <c:lblAlgn val="ctr"/>
        <c:lblOffset val="100"/>
        <c:noMultiLvlLbl val="0"/>
      </c:catAx>
      <c:valAx>
        <c:axId val="1110719536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40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Ethnicity!$A$61</c:f>
              <c:strCache>
                <c:ptCount val="1"/>
                <c:pt idx="0">
                  <c:v>White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Ethnicity!$B$61:$O$61</c15:sqref>
                  </c15:fullRef>
                </c:ext>
              </c:extLst>
              <c:f>Ethnicity!$B$61:$N$61</c:f>
              <c:numCache>
                <c:formatCode>0%</c:formatCode>
                <c:ptCount val="13"/>
                <c:pt idx="0">
                  <c:v>9.5831129489830261E-2</c:v>
                </c:pt>
                <c:pt idx="1">
                  <c:v>0.10939422272525959</c:v>
                </c:pt>
                <c:pt idx="2">
                  <c:v>0.10941287035663055</c:v>
                </c:pt>
                <c:pt idx="3">
                  <c:v>0.101558546705799</c:v>
                </c:pt>
                <c:pt idx="4">
                  <c:v>0.10584748317090324</c:v>
                </c:pt>
                <c:pt idx="5">
                  <c:v>0.10832048540309346</c:v>
                </c:pt>
                <c:pt idx="6">
                  <c:v>0.10904294298695588</c:v>
                </c:pt>
                <c:pt idx="7">
                  <c:v>0.11347768896084184</c:v>
                </c:pt>
                <c:pt idx="8">
                  <c:v>0.10554660761022751</c:v>
                </c:pt>
                <c:pt idx="9">
                  <c:v>0.10909357870007831</c:v>
                </c:pt>
                <c:pt idx="10">
                  <c:v>0.10583174952485745</c:v>
                </c:pt>
                <c:pt idx="11">
                  <c:v>0.10132441815610133</c:v>
                </c:pt>
                <c:pt idx="12">
                  <c:v>9.7350308156012422E-2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50-4379-84BD-CA256CC4ACC2}"/>
            </c:ext>
          </c:extLst>
        </c:ser>
        <c:ser>
          <c:idx val="1"/>
          <c:order val="1"/>
          <c:tx>
            <c:strRef>
              <c:f>Ethnicity!$A$66</c:f>
              <c:strCache>
                <c:ptCount val="1"/>
                <c:pt idx="0">
                  <c:v>BAME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Ethnicity!$B$5:$O$5</c15:sqref>
                  </c15:fullRef>
                </c:ext>
              </c:extLst>
              <c:f>Ethnicity!$B$5:$N$5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Ethnicity!$B$66:$O$66</c15:sqref>
                  </c15:fullRef>
                </c:ext>
              </c:extLst>
              <c:f>Ethnicity!$B$66:$N$66</c:f>
              <c:numCache>
                <c:formatCode>0%</c:formatCode>
                <c:ptCount val="13"/>
                <c:pt idx="0">
                  <c:v>6.7307692307692304E-2</c:v>
                </c:pt>
                <c:pt idx="1">
                  <c:v>6.7984189723320154E-2</c:v>
                </c:pt>
                <c:pt idx="2">
                  <c:v>6.1080657791699293E-2</c:v>
                </c:pt>
                <c:pt idx="3">
                  <c:v>6.6923076923076918E-2</c:v>
                </c:pt>
                <c:pt idx="4">
                  <c:v>7.5902726602800299E-2</c:v>
                </c:pt>
                <c:pt idx="5">
                  <c:v>6.9134078212290506E-2</c:v>
                </c:pt>
                <c:pt idx="6">
                  <c:v>7.8199052132701424E-2</c:v>
                </c:pt>
                <c:pt idx="7">
                  <c:v>6.9859154929577463E-2</c:v>
                </c:pt>
                <c:pt idx="8">
                  <c:v>7.1534287123828325E-2</c:v>
                </c:pt>
                <c:pt idx="9">
                  <c:v>6.989473684210526E-2</c:v>
                </c:pt>
                <c:pt idx="10">
                  <c:v>7.0084839542604208E-2</c:v>
                </c:pt>
                <c:pt idx="11">
                  <c:v>6.5138384120771595E-2</c:v>
                </c:pt>
                <c:pt idx="12">
                  <c:v>6.1170212765957445E-2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50-4379-84BD-CA256CC4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7360"/>
        <c:axId val="1110723344"/>
        <c:extLst xmlns:c16r2="http://schemas.microsoft.com/office/drawing/2015/06/chart"/>
      </c:lineChart>
      <c:catAx>
        <c:axId val="111071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23344"/>
        <c:crosses val="autoZero"/>
        <c:auto val="1"/>
        <c:lblAlgn val="ctr"/>
        <c:lblOffset val="100"/>
        <c:noMultiLvlLbl val="0"/>
      </c:catAx>
      <c:valAx>
        <c:axId val="1110723344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7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Overall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Region!$B$27:$O$27</c15:sqref>
                  </c15:fullRef>
                </c:ext>
              </c:extLst>
              <c:f>Region!$B$27:$N$27</c:f>
              <c:numCache>
                <c:formatCode>0%</c:formatCode>
                <c:ptCount val="13"/>
                <c:pt idx="0">
                  <c:v>0.19345772239341708</c:v>
                </c:pt>
                <c:pt idx="1">
                  <c:v>0.202580829144833</c:v>
                </c:pt>
                <c:pt idx="2">
                  <c:v>0.19819560763452068</c:v>
                </c:pt>
                <c:pt idx="3">
                  <c:v>0.1911612426035503</c:v>
                </c:pt>
                <c:pt idx="4">
                  <c:v>0.20096568878484161</c:v>
                </c:pt>
                <c:pt idx="5">
                  <c:v>0.19834651070435755</c:v>
                </c:pt>
                <c:pt idx="6">
                  <c:v>0.20017053933063314</c:v>
                </c:pt>
                <c:pt idx="7">
                  <c:v>0.20380603842634951</c:v>
                </c:pt>
                <c:pt idx="8">
                  <c:v>0.19720485736868579</c:v>
                </c:pt>
                <c:pt idx="9">
                  <c:v>0.20510860121633362</c:v>
                </c:pt>
                <c:pt idx="10">
                  <c:v>0.2024134312696747</c:v>
                </c:pt>
                <c:pt idx="11">
                  <c:v>0.19183197896749521</c:v>
                </c:pt>
                <c:pt idx="12">
                  <c:v>0.18232393475787079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26DE-4BEA-A8E7-54C9DE240AD8}"/>
            </c:ext>
          </c:extLst>
        </c:ser>
        <c:ser>
          <c:idx val="1"/>
          <c:order val="2"/>
          <c:tx>
            <c:strRef>
              <c:f>Region!$A$29</c:f>
              <c:strCache>
                <c:ptCount val="1"/>
                <c:pt idx="0">
                  <c:v>North West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Region!$B$29:$O$29</c15:sqref>
                  </c15:fullRef>
                </c:ext>
              </c:extLst>
              <c:f>Region!$B$29:$N$29</c:f>
              <c:numCache>
                <c:formatCode>0%</c:formatCode>
                <c:ptCount val="13"/>
                <c:pt idx="0">
                  <c:v>0.19524617996604415</c:v>
                </c:pt>
                <c:pt idx="1">
                  <c:v>0.22357971899816739</c:v>
                </c:pt>
                <c:pt idx="2">
                  <c:v>0.22519542994588093</c:v>
                </c:pt>
                <c:pt idx="3">
                  <c:v>0.19600380589914368</c:v>
                </c:pt>
                <c:pt idx="4">
                  <c:v>0.21841609050911376</c:v>
                </c:pt>
                <c:pt idx="5">
                  <c:v>0.22</c:v>
                </c:pt>
                <c:pt idx="6">
                  <c:v>0.2147562582345191</c:v>
                </c:pt>
                <c:pt idx="7">
                  <c:v>0.21314878892733563</c:v>
                </c:pt>
                <c:pt idx="8">
                  <c:v>0.21009549795361529</c:v>
                </c:pt>
                <c:pt idx="9">
                  <c:v>0.22391778262223605</c:v>
                </c:pt>
                <c:pt idx="10">
                  <c:v>0.21692047377326565</c:v>
                </c:pt>
                <c:pt idx="11">
                  <c:v>0.19312094727939103</c:v>
                </c:pt>
                <c:pt idx="12">
                  <c:v>0.19616472807293303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DE-4BEA-A8E7-54C9DE240AD8}"/>
            </c:ext>
          </c:extLst>
        </c:ser>
        <c:ser>
          <c:idx val="6"/>
          <c:order val="7"/>
          <c:tx>
            <c:strRef>
              <c:f>Region!$A$34</c:f>
              <c:strCache>
                <c:ptCount val="1"/>
                <c:pt idx="0">
                  <c:v>London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Region!$B$34:$O$34</c15:sqref>
                  </c15:fullRef>
                </c:ext>
              </c:extLst>
              <c:f>Region!$B$34:$N$34</c:f>
              <c:numCache>
                <c:formatCode>0%</c:formatCode>
                <c:ptCount val="13"/>
                <c:pt idx="0">
                  <c:v>0.21095610751956448</c:v>
                </c:pt>
                <c:pt idx="1">
                  <c:v>0.22540983606557377</c:v>
                </c:pt>
                <c:pt idx="2">
                  <c:v>0.23044692737430167</c:v>
                </c:pt>
                <c:pt idx="3">
                  <c:v>0.22139117427075541</c:v>
                </c:pt>
                <c:pt idx="4">
                  <c:v>0.22422592718611772</c:v>
                </c:pt>
                <c:pt idx="5">
                  <c:v>0.22195036700454387</c:v>
                </c:pt>
                <c:pt idx="6">
                  <c:v>0.2392857142857143</c:v>
                </c:pt>
                <c:pt idx="7">
                  <c:v>0.24145640370488661</c:v>
                </c:pt>
                <c:pt idx="8">
                  <c:v>0.23009404388714733</c:v>
                </c:pt>
                <c:pt idx="9">
                  <c:v>0.24618045546266937</c:v>
                </c:pt>
                <c:pt idx="10">
                  <c:v>0.23237885462555066</c:v>
                </c:pt>
                <c:pt idx="11">
                  <c:v>0.22315325248070561</c:v>
                </c:pt>
                <c:pt idx="12">
                  <c:v>0.21253858940869153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6DE-4BEA-A8E7-54C9DE240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4640"/>
        <c:axId val="111070974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Region!$A$28</c15:sqref>
                        </c15:formulaRef>
                      </c:ext>
                    </c:extLst>
                    <c:strCache>
                      <c:ptCount val="1"/>
                      <c:pt idx="0">
                        <c:v>North East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Region!$B$28:$O$28</c15:sqref>
                        </c15:fullRef>
                        <c15:formulaRef>
                          <c15:sqref>Region!$B$28:$N$28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0.18285280728376327</c:v>
                      </c:pt>
                      <c:pt idx="1">
                        <c:v>0.19866444073455761</c:v>
                      </c:pt>
                      <c:pt idx="2">
                        <c:v>0.19854721549636803</c:v>
                      </c:pt>
                      <c:pt idx="3">
                        <c:v>0.19213973799126638</c:v>
                      </c:pt>
                      <c:pt idx="4">
                        <c:v>0.18566176470588236</c:v>
                      </c:pt>
                      <c:pt idx="5">
                        <c:v>0.17573221757322174</c:v>
                      </c:pt>
                      <c:pt idx="6">
                        <c:v>0.21440536013400335</c:v>
                      </c:pt>
                      <c:pt idx="7">
                        <c:v>0.20135363790186125</c:v>
                      </c:pt>
                      <c:pt idx="8">
                        <c:v>0.19060523938572718</c:v>
                      </c:pt>
                      <c:pt idx="9">
                        <c:v>0.21779661016949153</c:v>
                      </c:pt>
                      <c:pt idx="10">
                        <c:v>0.19430051813471502</c:v>
                      </c:pt>
                      <c:pt idx="11">
                        <c:v>0.20298507462686566</c:v>
                      </c:pt>
                      <c:pt idx="12">
                        <c:v>0.19483568075117372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26DE-4BEA-A8E7-54C9DE240AD8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Region!$A$30</c15:sqref>
                        </c15:formulaRef>
                      </c:ext>
                    </c:extLst>
                    <c:strCache>
                      <c:ptCount val="1"/>
                      <c:pt idx="0">
                        <c:v>Yorkshire and the Humber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Region!$B$30:$O$30</c15:sqref>
                        </c15:fullRef>
                        <c15:formulaRef>
                          <c15:sqref>Region!$B$30:$N$30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0.1951582867783985</c:v>
                      </c:pt>
                      <c:pt idx="1">
                        <c:v>0.19487577639751552</c:v>
                      </c:pt>
                      <c:pt idx="2">
                        <c:v>0.18064516129032257</c:v>
                      </c:pt>
                      <c:pt idx="3">
                        <c:v>0.1771049357113231</c:v>
                      </c:pt>
                      <c:pt idx="4">
                        <c:v>0.17577197149643706</c:v>
                      </c:pt>
                      <c:pt idx="5">
                        <c:v>0.19075144508670519</c:v>
                      </c:pt>
                      <c:pt idx="6">
                        <c:v>0.18811475409836065</c:v>
                      </c:pt>
                      <c:pt idx="7">
                        <c:v>0.17490494296577946</c:v>
                      </c:pt>
                      <c:pt idx="8">
                        <c:v>0.18795698924731183</c:v>
                      </c:pt>
                      <c:pt idx="9">
                        <c:v>0.18484973240016467</c:v>
                      </c:pt>
                      <c:pt idx="10">
                        <c:v>0.20685224839400429</c:v>
                      </c:pt>
                      <c:pt idx="11">
                        <c:v>0.19520174482006544</c:v>
                      </c:pt>
                      <c:pt idx="12">
                        <c:v>0.16812400635930047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26DE-4BEA-A8E7-54C9DE240AD8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Region!$A$31</c15:sqref>
                        </c15:formulaRef>
                      </c:ext>
                    </c:extLst>
                    <c:strCache>
                      <c:ptCount val="1"/>
                      <c:pt idx="0">
                        <c:v>East Midlands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Region!$B$31:$O$31</c15:sqref>
                        </c15:fullRef>
                        <c15:formulaRef>
                          <c15:sqref>Region!$B$31:$N$31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0.19312945119396732</c:v>
                      </c:pt>
                      <c:pt idx="1">
                        <c:v>0.1928363182007497</c:v>
                      </c:pt>
                      <c:pt idx="2">
                        <c:v>0.18332642057237661</c:v>
                      </c:pt>
                      <c:pt idx="3">
                        <c:v>0.17200902934537246</c:v>
                      </c:pt>
                      <c:pt idx="4">
                        <c:v>0.19390581717451524</c:v>
                      </c:pt>
                      <c:pt idx="5">
                        <c:v>0.17932862190812721</c:v>
                      </c:pt>
                      <c:pt idx="6">
                        <c:v>0.18644838562983174</c:v>
                      </c:pt>
                      <c:pt idx="7">
                        <c:v>0.1990094552003602</c:v>
                      </c:pt>
                      <c:pt idx="8">
                        <c:v>0.19145065939063211</c:v>
                      </c:pt>
                      <c:pt idx="9">
                        <c:v>0.18396846254927726</c:v>
                      </c:pt>
                      <c:pt idx="10">
                        <c:v>0.17801287948482061</c:v>
                      </c:pt>
                      <c:pt idx="11">
                        <c:v>0.17312072892938496</c:v>
                      </c:pt>
                      <c:pt idx="12">
                        <c:v>0.15965732087227413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26DE-4BEA-A8E7-54C9DE240AD8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Region!$A$32</c15:sqref>
                        </c15:formulaRef>
                      </c:ext>
                    </c:extLst>
                    <c:strCache>
                      <c:ptCount val="1"/>
                      <c:pt idx="0">
                        <c:v>West Midlands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Region!$B$32:$O$32</c15:sqref>
                        </c15:fullRef>
                        <c15:formulaRef>
                          <c15:sqref>Region!$B$32:$N$32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0.19720597790773228</c:v>
                      </c:pt>
                      <c:pt idx="1">
                        <c:v>0.21786100108030249</c:v>
                      </c:pt>
                      <c:pt idx="2">
                        <c:v>0.19663114472327259</c:v>
                      </c:pt>
                      <c:pt idx="3">
                        <c:v>0.19396092362344583</c:v>
                      </c:pt>
                      <c:pt idx="4">
                        <c:v>0.2104089219330855</c:v>
                      </c:pt>
                      <c:pt idx="5">
                        <c:v>0.20121951219512196</c:v>
                      </c:pt>
                      <c:pt idx="6">
                        <c:v>0.19136894234170498</c:v>
                      </c:pt>
                      <c:pt idx="7">
                        <c:v>0.20205731080088171</c:v>
                      </c:pt>
                      <c:pt idx="8">
                        <c:v>0.18522522522522522</c:v>
                      </c:pt>
                      <c:pt idx="9">
                        <c:v>0.194621372965322</c:v>
                      </c:pt>
                      <c:pt idx="10">
                        <c:v>0.19556025369978858</c:v>
                      </c:pt>
                      <c:pt idx="11">
                        <c:v>0.18024928092042186</c:v>
                      </c:pt>
                      <c:pt idx="12">
                        <c:v>0.17378640776699028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26DE-4BEA-A8E7-54C9DE240AD8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Region!$A$33</c15:sqref>
                        </c15:formulaRef>
                      </c:ext>
                    </c:extLst>
                    <c:strCache>
                      <c:ptCount val="1"/>
                      <c:pt idx="0">
                        <c:v>East of England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Region!$B$33:$O$33</c15:sqref>
                        </c15:fullRef>
                        <c15:formulaRef>
                          <c15:sqref>Region!$B$33:$N$33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0.1722192369693713</c:v>
                      </c:pt>
                      <c:pt idx="1">
                        <c:v>0.18708791208791209</c:v>
                      </c:pt>
                      <c:pt idx="2">
                        <c:v>0.1752988047808765</c:v>
                      </c:pt>
                      <c:pt idx="3">
                        <c:v>0.18431483578708946</c:v>
                      </c:pt>
                      <c:pt idx="4">
                        <c:v>0.18751733703190013</c:v>
                      </c:pt>
                      <c:pt idx="5">
                        <c:v>0.18974076116933261</c:v>
                      </c:pt>
                      <c:pt idx="6">
                        <c:v>0.18656918494448957</c:v>
                      </c:pt>
                      <c:pt idx="7">
                        <c:v>0.18789897307799056</c:v>
                      </c:pt>
                      <c:pt idx="8">
                        <c:v>0.18975488846047919</c:v>
                      </c:pt>
                      <c:pt idx="9">
                        <c:v>0.19353155972874284</c:v>
                      </c:pt>
                      <c:pt idx="10">
                        <c:v>0.20479073440379048</c:v>
                      </c:pt>
                      <c:pt idx="11">
                        <c:v>0.18777292576419213</c:v>
                      </c:pt>
                      <c:pt idx="12">
                        <c:v>0.19034720512189116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26DE-4BEA-A8E7-54C9DE240AD8}"/>
                  </c:ext>
                </c:extLst>
              </c15:ser>
            </c15:filteredLineSeries>
            <c15:filteredLineSeries>
              <c15:ser>
                <c:idx val="7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Region!$A$35</c15:sqref>
                        </c15:formulaRef>
                      </c:ext>
                    </c:extLst>
                    <c:strCache>
                      <c:ptCount val="1"/>
                      <c:pt idx="0">
                        <c:v>South East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Region!$B$35:$O$35</c15:sqref>
                        </c15:fullRef>
                        <c15:formulaRef>
                          <c15:sqref>Region!$B$35:$N$35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0.19553719008264464</c:v>
                      </c:pt>
                      <c:pt idx="1">
                        <c:v>0.19589584411105362</c:v>
                      </c:pt>
                      <c:pt idx="2">
                        <c:v>0.19869072894550602</c:v>
                      </c:pt>
                      <c:pt idx="3">
                        <c:v>0.19249823071479122</c:v>
                      </c:pt>
                      <c:pt idx="4">
                        <c:v>0.20644110729147819</c:v>
                      </c:pt>
                      <c:pt idx="5">
                        <c:v>0.20132936854993877</c:v>
                      </c:pt>
                      <c:pt idx="6">
                        <c:v>0.20069490403706156</c:v>
                      </c:pt>
                      <c:pt idx="7">
                        <c:v>0.20683579985905567</c:v>
                      </c:pt>
                      <c:pt idx="8">
                        <c:v>0.19833887043189369</c:v>
                      </c:pt>
                      <c:pt idx="9">
                        <c:v>0.20706476030277543</c:v>
                      </c:pt>
                      <c:pt idx="10">
                        <c:v>0.19851485148514852</c:v>
                      </c:pt>
                      <c:pt idx="11">
                        <c:v>0.19062771188892103</c:v>
                      </c:pt>
                      <c:pt idx="12">
                        <c:v>0.17517592453960174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26DE-4BEA-A8E7-54C9DE240AD8}"/>
                  </c:ext>
                </c:extLst>
              </c15:ser>
            </c15:filteredLineSeries>
            <c15:filteredLineSeries>
              <c15:ser>
                <c:idx val="8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Region!$A$36</c15:sqref>
                        </c15:formulaRef>
                      </c:ext>
                    </c:extLst>
                    <c:strCache>
                      <c:ptCount val="1"/>
                      <c:pt idx="0">
                        <c:v>South West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Region!$B$36:$O$36</c15:sqref>
                        </c15:fullRef>
                        <c15:formulaRef>
                          <c15:sqref>Region!$B$36:$N$36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0.19539025667888948</c:v>
                      </c:pt>
                      <c:pt idx="1">
                        <c:v>0.19248554913294796</c:v>
                      </c:pt>
                      <c:pt idx="2">
                        <c:v>0.19206071220081727</c:v>
                      </c:pt>
                      <c:pt idx="3">
                        <c:v>0.18892794376098418</c:v>
                      </c:pt>
                      <c:pt idx="4">
                        <c:v>0.19278119753777281</c:v>
                      </c:pt>
                      <c:pt idx="5">
                        <c:v>0.18586088939566706</c:v>
                      </c:pt>
                      <c:pt idx="6">
                        <c:v>0.1863473713184696</c:v>
                      </c:pt>
                      <c:pt idx="7">
                        <c:v>0.19869799037645061</c:v>
                      </c:pt>
                      <c:pt idx="8">
                        <c:v>0.18413132694938442</c:v>
                      </c:pt>
                      <c:pt idx="9">
                        <c:v>0.18909899888765294</c:v>
                      </c:pt>
                      <c:pt idx="10">
                        <c:v>0.18439131629568561</c:v>
                      </c:pt>
                      <c:pt idx="11">
                        <c:v>0.17783505154639176</c:v>
                      </c:pt>
                      <c:pt idx="12">
                        <c:v>0.16922695738354807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26DE-4BEA-A8E7-54C9DE240AD8}"/>
                  </c:ext>
                </c:extLst>
              </c15:ser>
            </c15:filteredLineSeries>
          </c:ext>
        </c:extLst>
      </c:lineChart>
      <c:catAx>
        <c:axId val="11107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09744"/>
        <c:crosses val="autoZero"/>
        <c:auto val="1"/>
        <c:lblAlgn val="ctr"/>
        <c:lblOffset val="100"/>
        <c:noMultiLvlLbl val="0"/>
      </c:catAx>
      <c:valAx>
        <c:axId val="1110709744"/>
        <c:scaling>
          <c:orientation val="minMax"/>
          <c:max val="0.30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46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Overall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Region!$B$3:$O$4</c15:sqref>
                  </c15:fullRef>
                </c:ext>
              </c:extLst>
              <c:f>Region!$B$3:$O$4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Region!$B$71:$O$71</c15:sqref>
                  </c15:fullRef>
                </c:ext>
              </c:extLst>
              <c:f>Region!$B$71:$N$71</c:f>
              <c:numCache>
                <c:formatCode>0%</c:formatCode>
                <c:ptCount val="13"/>
                <c:pt idx="0">
                  <c:v>9.0040973891842471E-2</c:v>
                </c:pt>
                <c:pt idx="1">
                  <c:v>0.1040886892667451</c:v>
                </c:pt>
                <c:pt idx="2">
                  <c:v>0.10409402968980266</c:v>
                </c:pt>
                <c:pt idx="3">
                  <c:v>9.7263313609467453E-2</c:v>
                </c:pt>
                <c:pt idx="4">
                  <c:v>0.10190943009730045</c:v>
                </c:pt>
                <c:pt idx="5">
                  <c:v>0.10383046319361709</c:v>
                </c:pt>
                <c:pt idx="6">
                  <c:v>0.10530803666595609</c:v>
                </c:pt>
                <c:pt idx="7">
                  <c:v>0.10605672461116195</c:v>
                </c:pt>
                <c:pt idx="8">
                  <c:v>0.10045268376805346</c:v>
                </c:pt>
                <c:pt idx="9">
                  <c:v>0.10335360556038227</c:v>
                </c:pt>
                <c:pt idx="10">
                  <c:v>9.8985659321441058E-2</c:v>
                </c:pt>
                <c:pt idx="11">
                  <c:v>9.4467017208412996E-2</c:v>
                </c:pt>
                <c:pt idx="12">
                  <c:v>8.9676318118599066E-2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88-4857-B92E-369F68B57504}"/>
            </c:ext>
          </c:extLst>
        </c:ser>
        <c:ser>
          <c:idx val="2"/>
          <c:order val="2"/>
          <c:tx>
            <c:strRef>
              <c:f>Region!$A$73</c:f>
              <c:strCache>
                <c:ptCount val="1"/>
                <c:pt idx="0">
                  <c:v>North West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Region!$B$3:$O$4</c15:sqref>
                  </c15:fullRef>
                </c:ext>
              </c:extLst>
              <c:f>Region!$B$3:$O$4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Region!$B$73:$O$73</c15:sqref>
                  </c15:fullRef>
                </c:ext>
              </c:extLst>
              <c:f>Region!$B$73:$N$73</c:f>
              <c:numCache>
                <c:formatCode>0%</c:formatCode>
                <c:ptCount val="13"/>
                <c:pt idx="0">
                  <c:v>9.7057159026598755E-2</c:v>
                </c:pt>
                <c:pt idx="1">
                  <c:v>0.129505192425168</c:v>
                </c:pt>
                <c:pt idx="2">
                  <c:v>0.12146722790138305</c:v>
                </c:pt>
                <c:pt idx="3">
                  <c:v>0.11100539169045354</c:v>
                </c:pt>
                <c:pt idx="4">
                  <c:v>0.12099308610936518</c:v>
                </c:pt>
                <c:pt idx="5">
                  <c:v>0.12212121212121212</c:v>
                </c:pt>
                <c:pt idx="6">
                  <c:v>0.1297760210803689</c:v>
                </c:pt>
                <c:pt idx="7">
                  <c:v>0.12352941176470589</c:v>
                </c:pt>
                <c:pt idx="8">
                  <c:v>0.12107776261937245</c:v>
                </c:pt>
                <c:pt idx="9">
                  <c:v>0.12581750233572095</c:v>
                </c:pt>
                <c:pt idx="10">
                  <c:v>0.12385786802030457</c:v>
                </c:pt>
                <c:pt idx="11">
                  <c:v>0.10008457851705667</c:v>
                </c:pt>
                <c:pt idx="12">
                  <c:v>0.10908519333542911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88-4857-B92E-369F68B57504}"/>
            </c:ext>
          </c:extLst>
        </c:ser>
        <c:ser>
          <c:idx val="7"/>
          <c:order val="7"/>
          <c:tx>
            <c:strRef>
              <c:f>Region!$A$78</c:f>
              <c:strCache>
                <c:ptCount val="1"/>
                <c:pt idx="0">
                  <c:v>London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Region!$B$3:$O$4</c15:sqref>
                  </c15:fullRef>
                </c:ext>
              </c:extLst>
              <c:f>Region!$B$3:$O$4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Region!$B$78:$O$78</c15:sqref>
                  </c15:fullRef>
                </c:ext>
              </c:extLst>
              <c:f>Region!$B$78:$N$78</c:f>
              <c:numCache>
                <c:formatCode>0%</c:formatCode>
                <c:ptCount val="13"/>
                <c:pt idx="0">
                  <c:v>8.3701939435182032E-2</c:v>
                </c:pt>
                <c:pt idx="1">
                  <c:v>9.4945355191256825E-2</c:v>
                </c:pt>
                <c:pt idx="2">
                  <c:v>9.3575418994413406E-2</c:v>
                </c:pt>
                <c:pt idx="3">
                  <c:v>9.1249065071054597E-2</c:v>
                </c:pt>
                <c:pt idx="4">
                  <c:v>9.0506975161619596E-2</c:v>
                </c:pt>
                <c:pt idx="5">
                  <c:v>0.10066410346032856</c:v>
                </c:pt>
                <c:pt idx="6">
                  <c:v>9.9025974025974031E-2</c:v>
                </c:pt>
                <c:pt idx="7">
                  <c:v>0.10188438198658575</c:v>
                </c:pt>
                <c:pt idx="8">
                  <c:v>9.2476489028213163E-2</c:v>
                </c:pt>
                <c:pt idx="9">
                  <c:v>0.10492937445949842</c:v>
                </c:pt>
                <c:pt idx="10">
                  <c:v>8.7279735682819382E-2</c:v>
                </c:pt>
                <c:pt idx="11">
                  <c:v>8.8643880926130098E-2</c:v>
                </c:pt>
                <c:pt idx="12">
                  <c:v>8.406554262645452E-2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588-4857-B92E-369F68B57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8992"/>
        <c:axId val="111072171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Region!$A$72</c15:sqref>
                        </c15:formulaRef>
                      </c:ext>
                    </c:extLst>
                    <c:strCache>
                      <c:ptCount val="1"/>
                      <c:pt idx="0">
                        <c:v>North East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Region!$B$72:$O$72</c15:sqref>
                        </c15:fullRef>
                        <c15:formulaRef>
                          <c15:sqref>Region!$B$72:$N$72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8.4218512898330808E-2</c:v>
                      </c:pt>
                      <c:pt idx="1">
                        <c:v>0.10517529215358931</c:v>
                      </c:pt>
                      <c:pt idx="2">
                        <c:v>0.11622276029055691</c:v>
                      </c:pt>
                      <c:pt idx="3">
                        <c:v>0.10131004366812227</c:v>
                      </c:pt>
                      <c:pt idx="4">
                        <c:v>0.10110294117647059</c:v>
                      </c:pt>
                      <c:pt idx="5">
                        <c:v>9.1213389121338917E-2</c:v>
                      </c:pt>
                      <c:pt idx="6">
                        <c:v>0.11976549413735343</c:v>
                      </c:pt>
                      <c:pt idx="7">
                        <c:v>0.12351945854483926</c:v>
                      </c:pt>
                      <c:pt idx="8">
                        <c:v>0.11291779584462511</c:v>
                      </c:pt>
                      <c:pt idx="9">
                        <c:v>0.11525423728813559</c:v>
                      </c:pt>
                      <c:pt idx="10">
                        <c:v>0.10276338514680483</c:v>
                      </c:pt>
                      <c:pt idx="11">
                        <c:v>0.10671641791044777</c:v>
                      </c:pt>
                      <c:pt idx="12">
                        <c:v>0.10563380281690141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6588-4857-B92E-369F68B57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Region!$A$74</c15:sqref>
                        </c15:formulaRef>
                      </c:ext>
                    </c:extLst>
                    <c:strCache>
                      <c:ptCount val="1"/>
                      <c:pt idx="0">
                        <c:v>Yorkshire and the Humber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Region!$B$74:$O$74</c15:sqref>
                        </c15:fullRef>
                        <c15:formulaRef>
                          <c15:sqref>Region!$B$74:$N$74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9.4599627560521413E-2</c:v>
                      </c:pt>
                      <c:pt idx="1">
                        <c:v>0.10170807453416149</c:v>
                      </c:pt>
                      <c:pt idx="2">
                        <c:v>9.4354838709677424E-2</c:v>
                      </c:pt>
                      <c:pt idx="3">
                        <c:v>9.7055163832434677E-2</c:v>
                      </c:pt>
                      <c:pt idx="4">
                        <c:v>9.5011876484560567E-2</c:v>
                      </c:pt>
                      <c:pt idx="5">
                        <c:v>0.10445912469033856</c:v>
                      </c:pt>
                      <c:pt idx="6">
                        <c:v>0.10819672131147541</c:v>
                      </c:pt>
                      <c:pt idx="7">
                        <c:v>9.9281791297000418E-2</c:v>
                      </c:pt>
                      <c:pt idx="8">
                        <c:v>9.1612903225806452E-2</c:v>
                      </c:pt>
                      <c:pt idx="9">
                        <c:v>9.5924248662000819E-2</c:v>
                      </c:pt>
                      <c:pt idx="10">
                        <c:v>0.10963597430406852</c:v>
                      </c:pt>
                      <c:pt idx="11">
                        <c:v>0.10105416212286442</c:v>
                      </c:pt>
                      <c:pt idx="12">
                        <c:v>8.6248012718600955E-2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6588-4857-B92E-369F68B5750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Region!$A$75</c15:sqref>
                        </c15:formulaRef>
                      </c:ext>
                    </c:extLst>
                    <c:strCache>
                      <c:ptCount val="1"/>
                      <c:pt idx="0">
                        <c:v>East Midlands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Region!$B$75:$O$75</c15:sqref>
                        </c15:fullRef>
                        <c15:formulaRef>
                          <c15:sqref>Region!$B$75:$N$75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8.4625052366987849E-2</c:v>
                      </c:pt>
                      <c:pt idx="1">
                        <c:v>9.2044981257809244E-2</c:v>
                      </c:pt>
                      <c:pt idx="2">
                        <c:v>9.7469929489838236E-2</c:v>
                      </c:pt>
                      <c:pt idx="3">
                        <c:v>8.7584650112866813E-2</c:v>
                      </c:pt>
                      <c:pt idx="4">
                        <c:v>0.10018467220683287</c:v>
                      </c:pt>
                      <c:pt idx="5">
                        <c:v>8.9222614840989395E-2</c:v>
                      </c:pt>
                      <c:pt idx="6">
                        <c:v>9.1859936334697592E-2</c:v>
                      </c:pt>
                      <c:pt idx="7">
                        <c:v>0.10760918505177848</c:v>
                      </c:pt>
                      <c:pt idx="8">
                        <c:v>0.10732150977717145</c:v>
                      </c:pt>
                      <c:pt idx="9">
                        <c:v>0.10687691633815155</c:v>
                      </c:pt>
                      <c:pt idx="10">
                        <c:v>9.9816007359705611E-2</c:v>
                      </c:pt>
                      <c:pt idx="11">
                        <c:v>8.9977220956719811E-2</c:v>
                      </c:pt>
                      <c:pt idx="12">
                        <c:v>8.5280373831775697E-2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6588-4857-B92E-369F68B5750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Region!$A$76</c15:sqref>
                        </c15:formulaRef>
                      </c:ext>
                    </c:extLst>
                    <c:strCache>
                      <c:ptCount val="1"/>
                      <c:pt idx="0">
                        <c:v>West Midlands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Region!$B$76:$O$76</c15:sqref>
                        </c15:fullRef>
                        <c15:formulaRef>
                          <c15:sqref>Region!$B$76:$N$76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9.421702404158544E-2</c:v>
                      </c:pt>
                      <c:pt idx="1">
                        <c:v>0.11955347497299244</c:v>
                      </c:pt>
                      <c:pt idx="2">
                        <c:v>0.10828463389480922</c:v>
                      </c:pt>
                      <c:pt idx="3">
                        <c:v>0.10088809946714032</c:v>
                      </c:pt>
                      <c:pt idx="4">
                        <c:v>0.11672862453531599</c:v>
                      </c:pt>
                      <c:pt idx="5">
                        <c:v>0.11011477761836441</c:v>
                      </c:pt>
                      <c:pt idx="6">
                        <c:v>0.11248673505482844</c:v>
                      </c:pt>
                      <c:pt idx="7">
                        <c:v>0.12123438648052902</c:v>
                      </c:pt>
                      <c:pt idx="8">
                        <c:v>0.1009009009009009</c:v>
                      </c:pt>
                      <c:pt idx="9">
                        <c:v>0.10792639773531493</c:v>
                      </c:pt>
                      <c:pt idx="10">
                        <c:v>0.10218463706835799</c:v>
                      </c:pt>
                      <c:pt idx="11">
                        <c:v>0.1029082774049217</c:v>
                      </c:pt>
                      <c:pt idx="12">
                        <c:v>9.5145631067961159E-2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6588-4857-B92E-369F68B5750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Region!$A$77</c15:sqref>
                        </c15:formulaRef>
                      </c:ext>
                    </c:extLst>
                    <c:strCache>
                      <c:ptCount val="1"/>
                      <c:pt idx="0">
                        <c:v>East of England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Region!$B$77:$O$77</c15:sqref>
                        </c15:fullRef>
                        <c15:formulaRef>
                          <c15:sqref>Region!$B$77:$N$77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8.5706609349811932E-2</c:v>
                      </c:pt>
                      <c:pt idx="1">
                        <c:v>9.8626373626373623E-2</c:v>
                      </c:pt>
                      <c:pt idx="2">
                        <c:v>9.1918042117245302E-2</c:v>
                      </c:pt>
                      <c:pt idx="3">
                        <c:v>9.7395243488108726E-2</c:v>
                      </c:pt>
                      <c:pt idx="4">
                        <c:v>9.2094313453536761E-2</c:v>
                      </c:pt>
                      <c:pt idx="5">
                        <c:v>9.9007170435741865E-2</c:v>
                      </c:pt>
                      <c:pt idx="6">
                        <c:v>9.6127809369076625E-2</c:v>
                      </c:pt>
                      <c:pt idx="7">
                        <c:v>9.2978073827366087E-2</c:v>
                      </c:pt>
                      <c:pt idx="8">
                        <c:v>9.1159460203800599E-2</c:v>
                      </c:pt>
                      <c:pt idx="9">
                        <c:v>9.4157537819509654E-2</c:v>
                      </c:pt>
                      <c:pt idx="10">
                        <c:v>9.4761779415635697E-2</c:v>
                      </c:pt>
                      <c:pt idx="11">
                        <c:v>9.3771546770857278E-2</c:v>
                      </c:pt>
                      <c:pt idx="12">
                        <c:v>9.4311745875400144E-2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6588-4857-B92E-369F68B57504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Region!$A$79</c15:sqref>
                        </c15:formulaRef>
                      </c:ext>
                    </c:extLst>
                    <c:strCache>
                      <c:ptCount val="1"/>
                      <c:pt idx="0">
                        <c:v>South East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Region!$B$79:$O$79</c15:sqref>
                        </c15:fullRef>
                        <c15:formulaRef>
                          <c15:sqref>Region!$B$79:$N$79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8.9752066115702481E-2</c:v>
                      </c:pt>
                      <c:pt idx="1">
                        <c:v>9.7085704431798592E-2</c:v>
                      </c:pt>
                      <c:pt idx="2">
                        <c:v>0.10491861288039632</c:v>
                      </c:pt>
                      <c:pt idx="3">
                        <c:v>9.2710544939844305E-2</c:v>
                      </c:pt>
                      <c:pt idx="4">
                        <c:v>0.10150171883481093</c:v>
                      </c:pt>
                      <c:pt idx="5">
                        <c:v>0.10215147804792724</c:v>
                      </c:pt>
                      <c:pt idx="6">
                        <c:v>0.10158835208471211</c:v>
                      </c:pt>
                      <c:pt idx="7">
                        <c:v>0.10024665257223397</c:v>
                      </c:pt>
                      <c:pt idx="8">
                        <c:v>9.9169435215946844E-2</c:v>
                      </c:pt>
                      <c:pt idx="9">
                        <c:v>9.7392767031118585E-2</c:v>
                      </c:pt>
                      <c:pt idx="10">
                        <c:v>9.0099009900990096E-2</c:v>
                      </c:pt>
                      <c:pt idx="11">
                        <c:v>8.8226786230835991E-2</c:v>
                      </c:pt>
                      <c:pt idx="12">
                        <c:v>7.8005689474472228E-2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6588-4857-B92E-369F68B57504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Region!$A$80</c15:sqref>
                        </c15:formulaRef>
                      </c:ext>
                    </c:extLst>
                    <c:strCache>
                      <c:ptCount val="1"/>
                      <c:pt idx="0">
                        <c:v>South West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Region!$B$3:$O$4</c15:sqref>
                        </c15:fullRef>
                        <c15:formulaRef>
                          <c15:sqref>Region!$B$3:$O$4</c15:sqref>
                        </c15:formulaRef>
                      </c:ext>
                    </c:extLst>
                    <c:strCach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Region!$B$80:$O$80</c15:sqref>
                        </c15:fullRef>
                        <c15:formulaRef>
                          <c15:sqref>Region!$B$80:$N$80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9.193294918805657E-2</c:v>
                      </c:pt>
                      <c:pt idx="1">
                        <c:v>0.10260115606936417</c:v>
                      </c:pt>
                      <c:pt idx="2">
                        <c:v>0.11091652072387624</c:v>
                      </c:pt>
                      <c:pt idx="3">
                        <c:v>9.9297012302284715E-2</c:v>
                      </c:pt>
                      <c:pt idx="4">
                        <c:v>0.10072747621712368</c:v>
                      </c:pt>
                      <c:pt idx="5">
                        <c:v>0.10575826681870011</c:v>
                      </c:pt>
                      <c:pt idx="6">
                        <c:v>0.10156895127993394</c:v>
                      </c:pt>
                      <c:pt idx="7">
                        <c:v>0.10416076988395132</c:v>
                      </c:pt>
                      <c:pt idx="8">
                        <c:v>9.9589603283173733E-2</c:v>
                      </c:pt>
                      <c:pt idx="9">
                        <c:v>9.6774193548387094E-2</c:v>
                      </c:pt>
                      <c:pt idx="10">
                        <c:v>9.8653476229733444E-2</c:v>
                      </c:pt>
                      <c:pt idx="11">
                        <c:v>9.5360824742268036E-2</c:v>
                      </c:pt>
                      <c:pt idx="12">
                        <c:v>9.0931615460852336E-2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6588-4857-B92E-369F68B57504}"/>
                  </c:ext>
                </c:extLst>
              </c15:ser>
            </c15:filteredLineSeries>
          </c:ext>
        </c:extLst>
      </c:lineChart>
      <c:catAx>
        <c:axId val="111071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21712"/>
        <c:crosses val="autoZero"/>
        <c:auto val="1"/>
        <c:lblAlgn val="ctr"/>
        <c:lblOffset val="100"/>
        <c:noMultiLvlLbl val="0"/>
      </c:catAx>
      <c:valAx>
        <c:axId val="1110721712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89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Overall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Region!$B$49:$O$49</c15:sqref>
                  </c15:fullRef>
                </c:ext>
              </c:extLst>
              <c:f>Region!$B$49:$N$49</c:f>
              <c:numCache>
                <c:formatCode>0%</c:formatCode>
                <c:ptCount val="13"/>
                <c:pt idx="0">
                  <c:v>0.10064000541803529</c:v>
                </c:pt>
                <c:pt idx="1">
                  <c:v>9.8278259009731583E-2</c:v>
                </c:pt>
                <c:pt idx="2">
                  <c:v>9.4029689802667044E-2</c:v>
                </c:pt>
                <c:pt idx="3">
                  <c:v>9.3897928994082835E-2</c:v>
                </c:pt>
                <c:pt idx="4">
                  <c:v>9.9056258687541157E-2</c:v>
                </c:pt>
                <c:pt idx="5">
                  <c:v>9.4516047510740456E-2</c:v>
                </c:pt>
                <c:pt idx="6">
                  <c:v>9.4862502664677037E-2</c:v>
                </c:pt>
                <c:pt idx="7">
                  <c:v>9.7749313815187561E-2</c:v>
                </c:pt>
                <c:pt idx="8">
                  <c:v>9.6752173600632319E-2</c:v>
                </c:pt>
                <c:pt idx="9">
                  <c:v>0.10175499565595135</c:v>
                </c:pt>
                <c:pt idx="10">
                  <c:v>0.10342777194823365</c:v>
                </c:pt>
                <c:pt idx="11">
                  <c:v>9.7364961759082214E-2</c:v>
                </c:pt>
                <c:pt idx="12">
                  <c:v>9.2647616639271721E-2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3-C049-4B07-A35D-D232F7A55CDF}"/>
            </c:ext>
          </c:extLst>
        </c:ser>
        <c:ser>
          <c:idx val="2"/>
          <c:order val="2"/>
          <c:tx>
            <c:strRef>
              <c:f>Region!$A$51</c:f>
              <c:strCache>
                <c:ptCount val="1"/>
                <c:pt idx="0">
                  <c:v>North West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Region!$B$51:$O$51</c15:sqref>
                  </c15:fullRef>
                </c:ext>
              </c:extLst>
              <c:f>Region!$B$51:$N$51</c:f>
              <c:numCache>
                <c:formatCode>0%</c:formatCode>
                <c:ptCount val="13"/>
                <c:pt idx="0">
                  <c:v>9.2246745897000562E-2</c:v>
                </c:pt>
                <c:pt idx="1">
                  <c:v>9.3769089798411726E-2</c:v>
                </c:pt>
                <c:pt idx="2">
                  <c:v>0.1037282020444979</c:v>
                </c:pt>
                <c:pt idx="3">
                  <c:v>8.4998414208690143E-2</c:v>
                </c:pt>
                <c:pt idx="4">
                  <c:v>9.7423004399748589E-2</c:v>
                </c:pt>
                <c:pt idx="5">
                  <c:v>9.7878787878787885E-2</c:v>
                </c:pt>
                <c:pt idx="6">
                  <c:v>8.4980237154150193E-2</c:v>
                </c:pt>
                <c:pt idx="7">
                  <c:v>8.9619377162629757E-2</c:v>
                </c:pt>
                <c:pt idx="8">
                  <c:v>8.9017735334242842E-2</c:v>
                </c:pt>
                <c:pt idx="9">
                  <c:v>9.8100280286515101E-2</c:v>
                </c:pt>
                <c:pt idx="10">
                  <c:v>9.3062605752961089E-2</c:v>
                </c:pt>
                <c:pt idx="11">
                  <c:v>9.303636876233437E-2</c:v>
                </c:pt>
                <c:pt idx="12">
                  <c:v>8.7079534737503933E-2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049-4B07-A35D-D232F7A55CDF}"/>
            </c:ext>
          </c:extLst>
        </c:ser>
        <c:ser>
          <c:idx val="7"/>
          <c:order val="7"/>
          <c:tx>
            <c:strRef>
              <c:f>Region!$A$56</c:f>
              <c:strCache>
                <c:ptCount val="1"/>
                <c:pt idx="0">
                  <c:v>London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Region!$B$4:$O$4</c15:sqref>
                  </c15:fullRef>
                </c:ext>
              </c:extLst>
              <c:f>Region!$B$4:$N$4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Region!$B$56:$O$56</c15:sqref>
                  </c15:fullRef>
                </c:ext>
              </c:extLst>
              <c:f>Region!$B$56:$N$56</c:f>
              <c:numCache>
                <c:formatCode>0%</c:formatCode>
                <c:ptCount val="13"/>
                <c:pt idx="0">
                  <c:v>0.12283089486219803</c:v>
                </c:pt>
                <c:pt idx="1">
                  <c:v>0.13012295081967212</c:v>
                </c:pt>
                <c:pt idx="2">
                  <c:v>0.13687150837988826</c:v>
                </c:pt>
                <c:pt idx="3">
                  <c:v>0.13014210919970082</c:v>
                </c:pt>
                <c:pt idx="4">
                  <c:v>0.13371895202449813</c:v>
                </c:pt>
                <c:pt idx="5">
                  <c:v>0.1212862635442153</c:v>
                </c:pt>
                <c:pt idx="6">
                  <c:v>0.14025974025974025</c:v>
                </c:pt>
                <c:pt idx="7">
                  <c:v>0.13957202171830085</c:v>
                </c:pt>
                <c:pt idx="8">
                  <c:v>0.13761755485893418</c:v>
                </c:pt>
                <c:pt idx="9">
                  <c:v>0.14125108100317094</c:v>
                </c:pt>
                <c:pt idx="10">
                  <c:v>0.14509911894273128</c:v>
                </c:pt>
                <c:pt idx="11">
                  <c:v>0.13450937155457551</c:v>
                </c:pt>
                <c:pt idx="12">
                  <c:v>0.128473046782237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049-4B07-A35D-D232F7A55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5184"/>
        <c:axId val="111071083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Region!$A$50</c15:sqref>
                        </c15:formulaRef>
                      </c:ext>
                    </c:extLst>
                    <c:strCache>
                      <c:ptCount val="1"/>
                      <c:pt idx="0">
                        <c:v>North East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Region!$B$50:$O$50</c15:sqref>
                        </c15:fullRef>
                        <c15:formulaRef>
                          <c15:sqref>Region!$B$50:$N$50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9.6358118361153267E-2</c:v>
                      </c:pt>
                      <c:pt idx="1">
                        <c:v>9.3489148580968282E-2</c:v>
                      </c:pt>
                      <c:pt idx="2">
                        <c:v>8.2324455205811137E-2</c:v>
                      </c:pt>
                      <c:pt idx="3">
                        <c:v>9.0829694323144111E-2</c:v>
                      </c:pt>
                      <c:pt idx="4">
                        <c:v>8.455882352941177E-2</c:v>
                      </c:pt>
                      <c:pt idx="5">
                        <c:v>8.4518828451882841E-2</c:v>
                      </c:pt>
                      <c:pt idx="6">
                        <c:v>9.4639865996649919E-2</c:v>
                      </c:pt>
                      <c:pt idx="7">
                        <c:v>7.7834179357021999E-2</c:v>
                      </c:pt>
                      <c:pt idx="8">
                        <c:v>7.7687443541102075E-2</c:v>
                      </c:pt>
                      <c:pt idx="9">
                        <c:v>0.10254237288135593</c:v>
                      </c:pt>
                      <c:pt idx="10">
                        <c:v>9.1537132987910191E-2</c:v>
                      </c:pt>
                      <c:pt idx="11">
                        <c:v>9.6268656716417905E-2</c:v>
                      </c:pt>
                      <c:pt idx="12">
                        <c:v>8.9201877934272297E-2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C049-4B07-A35D-D232F7A55CD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Region!$A$52</c15:sqref>
                        </c15:formulaRef>
                      </c:ext>
                    </c:extLst>
                    <c:strCache>
                      <c:ptCount val="1"/>
                      <c:pt idx="0">
                        <c:v>Yorkshire and the Humber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Region!$B$52:$O$52</c15:sqref>
                        </c15:fullRef>
                        <c15:formulaRef>
                          <c15:sqref>Region!$B$52:$N$52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9.9068901303538182E-2</c:v>
                      </c:pt>
                      <c:pt idx="1">
                        <c:v>9.3167701863354033E-2</c:v>
                      </c:pt>
                      <c:pt idx="2">
                        <c:v>8.629032258064516E-2</c:v>
                      </c:pt>
                      <c:pt idx="3">
                        <c:v>8.0049771878888426E-2</c:v>
                      </c:pt>
                      <c:pt idx="4">
                        <c:v>8.076009501187649E-2</c:v>
                      </c:pt>
                      <c:pt idx="5">
                        <c:v>8.629232039636664E-2</c:v>
                      </c:pt>
                      <c:pt idx="6">
                        <c:v>7.9918032786885251E-2</c:v>
                      </c:pt>
                      <c:pt idx="7">
                        <c:v>7.5623151668779046E-2</c:v>
                      </c:pt>
                      <c:pt idx="8">
                        <c:v>9.6344086021505376E-2</c:v>
                      </c:pt>
                      <c:pt idx="9">
                        <c:v>8.8925483738163849E-2</c:v>
                      </c:pt>
                      <c:pt idx="10">
                        <c:v>9.7216274089935759E-2</c:v>
                      </c:pt>
                      <c:pt idx="11">
                        <c:v>9.4147582697201013E-2</c:v>
                      </c:pt>
                      <c:pt idx="12">
                        <c:v>8.1875993640699529E-2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C049-4B07-A35D-D232F7A55CD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Region!$A$53</c15:sqref>
                        </c15:formulaRef>
                      </c:ext>
                    </c:extLst>
                    <c:strCache>
                      <c:ptCount val="1"/>
                      <c:pt idx="0">
                        <c:v>East Midlands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Region!$B$53:$O$53</c15:sqref>
                        </c15:fullRef>
                        <c15:formulaRef>
                          <c15:sqref>Region!$B$53:$N$53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0.10808546292417261</c:v>
                      </c:pt>
                      <c:pt idx="1">
                        <c:v>0.10079133694294044</c:v>
                      </c:pt>
                      <c:pt idx="2">
                        <c:v>8.5856491082538372E-2</c:v>
                      </c:pt>
                      <c:pt idx="3">
                        <c:v>8.4424379232505647E-2</c:v>
                      </c:pt>
                      <c:pt idx="4">
                        <c:v>9.3721144967682357E-2</c:v>
                      </c:pt>
                      <c:pt idx="5">
                        <c:v>9.0106007067137811E-2</c:v>
                      </c:pt>
                      <c:pt idx="6">
                        <c:v>9.4588449295134158E-2</c:v>
                      </c:pt>
                      <c:pt idx="7">
                        <c:v>9.1400270148581722E-2</c:v>
                      </c:pt>
                      <c:pt idx="8">
                        <c:v>8.4129149613460658E-2</c:v>
                      </c:pt>
                      <c:pt idx="9">
                        <c:v>7.7091546211125711E-2</c:v>
                      </c:pt>
                      <c:pt idx="10">
                        <c:v>7.8196872125115002E-2</c:v>
                      </c:pt>
                      <c:pt idx="11">
                        <c:v>8.3143507972665148E-2</c:v>
                      </c:pt>
                      <c:pt idx="12">
                        <c:v>7.4376947040498437E-2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C049-4B07-A35D-D232F7A55CDF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Region!$A$54</c15:sqref>
                        </c15:formulaRef>
                      </c:ext>
                    </c:extLst>
                    <c:strCache>
                      <c:ptCount val="1"/>
                      <c:pt idx="0">
                        <c:v>West Midlands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Region!$B$54:$O$54</c15:sqref>
                        </c15:fullRef>
                        <c15:formulaRef>
                          <c15:sqref>Region!$B$54:$N$54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9.9090318388563997E-2</c:v>
                      </c:pt>
                      <c:pt idx="1">
                        <c:v>9.794742527907814E-2</c:v>
                      </c:pt>
                      <c:pt idx="2">
                        <c:v>8.8346510828463384E-2</c:v>
                      </c:pt>
                      <c:pt idx="3">
                        <c:v>9.3072824156305509E-2</c:v>
                      </c:pt>
                      <c:pt idx="4">
                        <c:v>9.3680297397769521E-2</c:v>
                      </c:pt>
                      <c:pt idx="5">
                        <c:v>9.1104734576757537E-2</c:v>
                      </c:pt>
                      <c:pt idx="6">
                        <c:v>7.8882207286876546E-2</c:v>
                      </c:pt>
                      <c:pt idx="7">
                        <c:v>8.0822924320352679E-2</c:v>
                      </c:pt>
                      <c:pt idx="8">
                        <c:v>8.4324324324324323E-2</c:v>
                      </c:pt>
                      <c:pt idx="9">
                        <c:v>8.6694975230007076E-2</c:v>
                      </c:pt>
                      <c:pt idx="10">
                        <c:v>9.3375616631430583E-2</c:v>
                      </c:pt>
                      <c:pt idx="11">
                        <c:v>7.7341003515500162E-2</c:v>
                      </c:pt>
                      <c:pt idx="12">
                        <c:v>7.8640776699029122E-2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C049-4B07-A35D-D232F7A55CD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Region!$A$55</c15:sqref>
                        </c15:formulaRef>
                      </c:ext>
                    </c:extLst>
                    <c:strCache>
                      <c:ptCount val="1"/>
                      <c:pt idx="0">
                        <c:v>East of England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Region!$B$55:$O$55</c15:sqref>
                        </c15:fullRef>
                        <c15:formulaRef>
                          <c15:sqref>Region!$B$55:$N$55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8.5169263836646969E-2</c:v>
                      </c:pt>
                      <c:pt idx="1">
                        <c:v>8.8186813186813193E-2</c:v>
                      </c:pt>
                      <c:pt idx="2">
                        <c:v>8.3096186681844056E-2</c:v>
                      </c:pt>
                      <c:pt idx="3">
                        <c:v>8.6919592298980747E-2</c:v>
                      </c:pt>
                      <c:pt idx="4">
                        <c:v>9.5423023578363381E-2</c:v>
                      </c:pt>
                      <c:pt idx="5">
                        <c:v>9.0733590733590733E-2</c:v>
                      </c:pt>
                      <c:pt idx="6">
                        <c:v>9.0441375575412944E-2</c:v>
                      </c:pt>
                      <c:pt idx="7">
                        <c:v>9.4920899250624483E-2</c:v>
                      </c:pt>
                      <c:pt idx="8">
                        <c:v>9.8595428256678608E-2</c:v>
                      </c:pt>
                      <c:pt idx="9">
                        <c:v>9.9374021909233182E-2</c:v>
                      </c:pt>
                      <c:pt idx="10">
                        <c:v>0.11002895498815478</c:v>
                      </c:pt>
                      <c:pt idx="11">
                        <c:v>9.4001378993334869E-2</c:v>
                      </c:pt>
                      <c:pt idx="12">
                        <c:v>9.6035459246491012E-2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C049-4B07-A35D-D232F7A55CDF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Region!$A$57</c15:sqref>
                        </c15:formulaRef>
                      </c:ext>
                    </c:extLst>
                    <c:strCache>
                      <c:ptCount val="1"/>
                      <c:pt idx="0">
                        <c:v>South East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Region!$B$57:$O$57</c15:sqref>
                        </c15:fullRef>
                        <c15:formulaRef>
                          <c15:sqref>Region!$B$57:$N$57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0.10297520661157025</c:v>
                      </c:pt>
                      <c:pt idx="1">
                        <c:v>9.8637696154509402E-2</c:v>
                      </c:pt>
                      <c:pt idx="2">
                        <c:v>9.3595187544232128E-2</c:v>
                      </c:pt>
                      <c:pt idx="3">
                        <c:v>9.9787685774946927E-2</c:v>
                      </c:pt>
                      <c:pt idx="4">
                        <c:v>0.10493938845666727</c:v>
                      </c:pt>
                      <c:pt idx="5">
                        <c:v>9.9177890502011548E-2</c:v>
                      </c:pt>
                      <c:pt idx="6">
                        <c:v>9.9106551952349436E-2</c:v>
                      </c:pt>
                      <c:pt idx="7">
                        <c:v>0.1065891472868217</c:v>
                      </c:pt>
                      <c:pt idx="8">
                        <c:v>9.9169435215946844E-2</c:v>
                      </c:pt>
                      <c:pt idx="9">
                        <c:v>0.10967199327165686</c:v>
                      </c:pt>
                      <c:pt idx="10">
                        <c:v>0.10841584158415841</c:v>
                      </c:pt>
                      <c:pt idx="11">
                        <c:v>0.10240092565808505</c:v>
                      </c:pt>
                      <c:pt idx="12">
                        <c:v>9.7170235065129507E-2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C049-4B07-A35D-D232F7A55CDF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Region!$A$58</c15:sqref>
                        </c15:formulaRef>
                      </c:ext>
                    </c:extLst>
                    <c:strCache>
                      <c:ptCount val="1"/>
                      <c:pt idx="0">
                        <c:v>South West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Region!$B$4:$O$4</c15:sqref>
                        </c15:fullRef>
                        <c15:formulaRef>
                          <c15:sqref>Region!$B$4:$N$4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Region!$B$58:$O$58</c15:sqref>
                        </c15:fullRef>
                        <c15:formulaRef>
                          <c15:sqref>Region!$B$58:$N$58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0.10188580408590885</c:v>
                      </c:pt>
                      <c:pt idx="1">
                        <c:v>8.9595375722543349E-2</c:v>
                      </c:pt>
                      <c:pt idx="2">
                        <c:v>8.1144191476941033E-2</c:v>
                      </c:pt>
                      <c:pt idx="3">
                        <c:v>8.9630931458699478E-2</c:v>
                      </c:pt>
                      <c:pt idx="4">
                        <c:v>9.2053721320649137E-2</c:v>
                      </c:pt>
                      <c:pt idx="5">
                        <c:v>8.0102622576966931E-2</c:v>
                      </c:pt>
                      <c:pt idx="6">
                        <c:v>8.477842003853564E-2</c:v>
                      </c:pt>
                      <c:pt idx="7">
                        <c:v>9.4537220492499296E-2</c:v>
                      </c:pt>
                      <c:pt idx="8">
                        <c:v>8.4541723666210669E-2</c:v>
                      </c:pt>
                      <c:pt idx="9">
                        <c:v>9.2324805339265847E-2</c:v>
                      </c:pt>
                      <c:pt idx="10">
                        <c:v>8.5737840065952184E-2</c:v>
                      </c:pt>
                      <c:pt idx="11">
                        <c:v>8.247422680412371E-2</c:v>
                      </c:pt>
                      <c:pt idx="12">
                        <c:v>7.8295341922695744E-2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C049-4B07-A35D-D232F7A55CDF}"/>
                  </c:ext>
                </c:extLst>
              </c15:ser>
            </c15:filteredLineSeries>
          </c:ext>
        </c:extLst>
      </c:lineChart>
      <c:catAx>
        <c:axId val="11107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0832"/>
        <c:crosses val="autoZero"/>
        <c:auto val="1"/>
        <c:lblAlgn val="ctr"/>
        <c:lblOffset val="100"/>
        <c:noMultiLvlLbl val="0"/>
      </c:catAx>
      <c:valAx>
        <c:axId val="1110710832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5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geography</a:t>
            </a:r>
            <a:r>
              <a:rPr lang="en-US" sz="1800" baseline="0">
                <a:solidFill>
                  <a:srgbClr val="535353"/>
                </a:solidFill>
              </a:rPr>
              <a:t> degree </a:t>
            </a:r>
          </a:p>
          <a:p>
            <a:pPr>
              <a:defRPr sz="1800">
                <a:solidFill>
                  <a:srgbClr val="535353"/>
                </a:solidFill>
              </a:defRPr>
            </a:pPr>
            <a:r>
              <a:rPr lang="en-US" sz="1800" baseline="0">
                <a:solidFill>
                  <a:srgbClr val="535353"/>
                </a:solidFill>
              </a:rPr>
              <a:t>within one year 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progressing to geography degree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Summary!$B$21:$O$21</c:f>
              <c:numCache>
                <c:formatCode>0%</c:formatCode>
                <c:ptCount val="14"/>
                <c:pt idx="0">
                  <c:v>0.14581287460634587</c:v>
                </c:pt>
                <c:pt idx="1">
                  <c:v>0.16515167718247603</c:v>
                </c:pt>
                <c:pt idx="2">
                  <c:v>0.15621293267675496</c:v>
                </c:pt>
                <c:pt idx="3">
                  <c:v>0.14730029585798818</c:v>
                </c:pt>
                <c:pt idx="4">
                  <c:v>0.14426805179603483</c:v>
                </c:pt>
                <c:pt idx="5">
                  <c:v>0.15650384490414818</c:v>
                </c:pt>
                <c:pt idx="6">
                  <c:v>0.16147942869324239</c:v>
                </c:pt>
                <c:pt idx="7">
                  <c:v>0.18708142726440988</c:v>
                </c:pt>
                <c:pt idx="8">
                  <c:v>0.1640439749946109</c:v>
                </c:pt>
                <c:pt idx="9">
                  <c:v>0.17400521285838402</c:v>
                </c:pt>
                <c:pt idx="10">
                  <c:v>0.17236796082546346</c:v>
                </c:pt>
                <c:pt idx="11">
                  <c:v>0.15789316443594648</c:v>
                </c:pt>
                <c:pt idx="12">
                  <c:v>0.15406498925275003</c:v>
                </c:pt>
                <c:pt idx="13">
                  <c:v>0.14740976136227366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DF-4092-AE07-EF8406299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51120"/>
        <c:axId val="1127546768"/>
      </c:lineChart>
      <c:catAx>
        <c:axId val="112755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6768"/>
        <c:crosses val="autoZero"/>
        <c:auto val="1"/>
        <c:lblAlgn val="ctr"/>
        <c:lblOffset val="100"/>
        <c:noMultiLvlLbl val="0"/>
      </c:catAx>
      <c:valAx>
        <c:axId val="11275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5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type'!$A$20</c:f>
              <c:strCache>
                <c:ptCount val="1"/>
                <c:pt idx="0">
                  <c:v>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type'!$B$20:$O$20</c15:sqref>
                  </c15:fullRef>
                </c:ext>
              </c:extLst>
              <c:f>'School type'!$B$20:$N$20</c:f>
              <c:numCache>
                <c:formatCode>0%</c:formatCode>
                <c:ptCount val="13"/>
                <c:pt idx="0">
                  <c:v>0.20688595142944974</c:v>
                </c:pt>
                <c:pt idx="1">
                  <c:v>0.21554436752674638</c:v>
                </c:pt>
                <c:pt idx="2">
                  <c:v>0.20225806451612904</c:v>
                </c:pt>
                <c:pt idx="3">
                  <c:v>0.20370972990562969</c:v>
                </c:pt>
                <c:pt idx="4">
                  <c:v>0.21633190648666448</c:v>
                </c:pt>
                <c:pt idx="5">
                  <c:v>0.20472186287192756</c:v>
                </c:pt>
                <c:pt idx="6">
                  <c:v>0.21805210918114143</c:v>
                </c:pt>
                <c:pt idx="7">
                  <c:v>0.22032193158953722</c:v>
                </c:pt>
                <c:pt idx="8">
                  <c:v>0.21664050235478807</c:v>
                </c:pt>
                <c:pt idx="9">
                  <c:v>0.22473246135552913</c:v>
                </c:pt>
                <c:pt idx="10">
                  <c:v>0.20718232044198895</c:v>
                </c:pt>
                <c:pt idx="11">
                  <c:v>0.19832985386221294</c:v>
                </c:pt>
                <c:pt idx="12">
                  <c:v>0.18326912493120529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B8-4FD1-97E3-71BD904154BD}"/>
            </c:ext>
          </c:extLst>
        </c:ser>
        <c:ser>
          <c:idx val="1"/>
          <c:order val="1"/>
          <c:tx>
            <c:strRef>
              <c:f>'School type'!$A$21</c:f>
              <c:strCache>
                <c:ptCount val="1"/>
                <c:pt idx="0">
                  <c:v>Non-selective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type'!$B$21:$O$21</c15:sqref>
                  </c15:fullRef>
                </c:ext>
              </c:extLst>
              <c:f>'School type'!$B$21:$N$21</c:f>
              <c:numCache>
                <c:formatCode>0%</c:formatCode>
                <c:ptCount val="13"/>
                <c:pt idx="0">
                  <c:v>0.18202103920943577</c:v>
                </c:pt>
                <c:pt idx="1">
                  <c:v>0.19165337586390219</c:v>
                </c:pt>
                <c:pt idx="2">
                  <c:v>0.18576517239061766</c:v>
                </c:pt>
                <c:pt idx="3">
                  <c:v>0.18171760475729498</c:v>
                </c:pt>
                <c:pt idx="4">
                  <c:v>0.18786327151951288</c:v>
                </c:pt>
                <c:pt idx="5">
                  <c:v>0.18587536290594828</c:v>
                </c:pt>
                <c:pt idx="6">
                  <c:v>0.18964366742292807</c:v>
                </c:pt>
                <c:pt idx="7">
                  <c:v>0.19280223144431594</c:v>
                </c:pt>
                <c:pt idx="8">
                  <c:v>0.18644878982633667</c:v>
                </c:pt>
                <c:pt idx="9">
                  <c:v>0.19496152075248308</c:v>
                </c:pt>
                <c:pt idx="10">
                  <c:v>0.19279633267845447</c:v>
                </c:pt>
                <c:pt idx="11">
                  <c:v>0.18575479930191971</c:v>
                </c:pt>
                <c:pt idx="12">
                  <c:v>0.17490450943503791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B8-4FD1-97E3-71BD904154BD}"/>
            </c:ext>
          </c:extLst>
        </c:ser>
        <c:ser>
          <c:idx val="2"/>
          <c:order val="2"/>
          <c:tx>
            <c:strRef>
              <c:f>'School type'!$A$22</c:f>
              <c:strCache>
                <c:ptCount val="1"/>
                <c:pt idx="0">
                  <c:v>Independent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type'!$B$22:$O$22</c15:sqref>
                  </c15:fullRef>
                </c:ext>
              </c:extLst>
              <c:f>'School type'!$B$22:$N$22</c:f>
              <c:numCache>
                <c:formatCode>0%</c:formatCode>
                <c:ptCount val="13"/>
                <c:pt idx="0">
                  <c:v>0.20899149453219928</c:v>
                </c:pt>
                <c:pt idx="1">
                  <c:v>0.21870857792084833</c:v>
                </c:pt>
                <c:pt idx="2">
                  <c:v>0.22218023805025505</c:v>
                </c:pt>
                <c:pt idx="3">
                  <c:v>0.21721958925750395</c:v>
                </c:pt>
                <c:pt idx="4">
                  <c:v>0.23696145124716553</c:v>
                </c:pt>
                <c:pt idx="5">
                  <c:v>0.24023074060290286</c:v>
                </c:pt>
                <c:pt idx="6">
                  <c:v>0.22782673917119819</c:v>
                </c:pt>
                <c:pt idx="7">
                  <c:v>0.23588748787584868</c:v>
                </c:pt>
                <c:pt idx="8">
                  <c:v>0.2303381281524379</c:v>
                </c:pt>
                <c:pt idx="9">
                  <c:v>0.23778801843317973</c:v>
                </c:pt>
                <c:pt idx="10">
                  <c:v>0.23232323232323232</c:v>
                </c:pt>
                <c:pt idx="11">
                  <c:v>0.21377355344338836</c:v>
                </c:pt>
                <c:pt idx="12">
                  <c:v>0.20554355651547876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9B8-4FD1-97E3-71BD904154BD}"/>
            </c:ext>
          </c:extLst>
        </c:ser>
        <c:ser>
          <c:idx val="3"/>
          <c:order val="3"/>
          <c:tx>
            <c:strRef>
              <c:f>'School type'!$A$23</c:f>
              <c:strCache>
                <c:ptCount val="1"/>
                <c:pt idx="0">
                  <c:v>Sixth form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type'!$B$23:$O$23</c15:sqref>
                  </c15:fullRef>
                </c:ext>
              </c:extLst>
              <c:f>'School type'!$B$23:$N$23</c:f>
              <c:numCache>
                <c:formatCode>0%</c:formatCode>
                <c:ptCount val="13"/>
                <c:pt idx="0">
                  <c:v>0.21145685997171146</c:v>
                </c:pt>
                <c:pt idx="1">
                  <c:v>0.22266910420475319</c:v>
                </c:pt>
                <c:pt idx="2">
                  <c:v>0.22111977321048901</c:v>
                </c:pt>
                <c:pt idx="3">
                  <c:v>0.18531202435312025</c:v>
                </c:pt>
                <c:pt idx="4">
                  <c:v>0.19962894248608534</c:v>
                </c:pt>
                <c:pt idx="5">
                  <c:v>0.19682659614658105</c:v>
                </c:pt>
                <c:pt idx="6">
                  <c:v>0.20365810763278228</c:v>
                </c:pt>
                <c:pt idx="7">
                  <c:v>0.19948661532819947</c:v>
                </c:pt>
                <c:pt idx="8">
                  <c:v>0.18994413407821228</c:v>
                </c:pt>
                <c:pt idx="9">
                  <c:v>0.20143884892086331</c:v>
                </c:pt>
                <c:pt idx="10">
                  <c:v>0.2121312562147829</c:v>
                </c:pt>
                <c:pt idx="11">
                  <c:v>0.1891348088531187</c:v>
                </c:pt>
                <c:pt idx="12">
                  <c:v>0.1890096618357488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9B8-4FD1-97E3-71BD904154BD}"/>
            </c:ext>
          </c:extLst>
        </c:ser>
        <c:ser>
          <c:idx val="4"/>
          <c:order val="4"/>
          <c:tx>
            <c:strRef>
              <c:f>'School type'!$A$24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type'!$B$24:$O$24</c15:sqref>
                  </c15:fullRef>
                </c:ext>
              </c:extLst>
              <c:f>'School type'!$B$24:$N$24</c:f>
              <c:numCache>
                <c:formatCode>0%</c:formatCode>
                <c:ptCount val="13"/>
                <c:pt idx="0">
                  <c:v>0.19059656218402427</c:v>
                </c:pt>
                <c:pt idx="1">
                  <c:v>0.19239373601789708</c:v>
                </c:pt>
                <c:pt idx="2">
                  <c:v>0.18949232585596221</c:v>
                </c:pt>
                <c:pt idx="3">
                  <c:v>0.18579545454545454</c:v>
                </c:pt>
                <c:pt idx="4">
                  <c:v>0.18181818181818182</c:v>
                </c:pt>
                <c:pt idx="5">
                  <c:v>0.16861143523920655</c:v>
                </c:pt>
                <c:pt idx="6">
                  <c:v>0.16897347174163782</c:v>
                </c:pt>
                <c:pt idx="7">
                  <c:v>0.18134715025906736</c:v>
                </c:pt>
                <c:pt idx="8">
                  <c:v>0.16420454545454546</c:v>
                </c:pt>
                <c:pt idx="9">
                  <c:v>0.16593164277839029</c:v>
                </c:pt>
                <c:pt idx="10">
                  <c:v>0.16776909200240528</c:v>
                </c:pt>
                <c:pt idx="11">
                  <c:v>0.17177914110429449</c:v>
                </c:pt>
                <c:pt idx="12">
                  <c:v>0.16655907036797934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9B8-4FD1-97E3-71BD90415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5728"/>
        <c:axId val="1110711920"/>
      </c:lineChart>
      <c:catAx>
        <c:axId val="111071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1920"/>
        <c:crosses val="autoZero"/>
        <c:auto val="1"/>
        <c:lblAlgn val="ctr"/>
        <c:lblOffset val="100"/>
        <c:noMultiLvlLbl val="0"/>
      </c:catAx>
      <c:valAx>
        <c:axId val="111071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5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type'!$A$34</c:f>
              <c:strCache>
                <c:ptCount val="1"/>
                <c:pt idx="0">
                  <c:v>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type'!$B$34:$O$34</c15:sqref>
                  </c15:fullRef>
                </c:ext>
              </c:extLst>
              <c:f>'School type'!$B$34:$N$34</c:f>
              <c:numCache>
                <c:formatCode>0%</c:formatCode>
                <c:ptCount val="13"/>
                <c:pt idx="0">
                  <c:v>0.10697817399323702</c:v>
                </c:pt>
                <c:pt idx="1">
                  <c:v>0.10761485210824417</c:v>
                </c:pt>
                <c:pt idx="2">
                  <c:v>0.10193548387096774</c:v>
                </c:pt>
                <c:pt idx="3">
                  <c:v>0.10510901399284087</c:v>
                </c:pt>
                <c:pt idx="4">
                  <c:v>0.11491603556140928</c:v>
                </c:pt>
                <c:pt idx="5">
                  <c:v>9.7024579560155241E-2</c:v>
                </c:pt>
                <c:pt idx="6">
                  <c:v>0.11662531017369727</c:v>
                </c:pt>
                <c:pt idx="7">
                  <c:v>0.1170355466130114</c:v>
                </c:pt>
                <c:pt idx="8">
                  <c:v>0.11679748822605965</c:v>
                </c:pt>
                <c:pt idx="9">
                  <c:v>0.11920332936979786</c:v>
                </c:pt>
                <c:pt idx="10">
                  <c:v>0.10405156537753223</c:v>
                </c:pt>
                <c:pt idx="11">
                  <c:v>0.10360125260960334</c:v>
                </c:pt>
                <c:pt idx="12">
                  <c:v>9.3560814529444133E-2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AF-4D6C-90FF-67B0329B224D}"/>
            </c:ext>
          </c:extLst>
        </c:ser>
        <c:ser>
          <c:idx val="1"/>
          <c:order val="1"/>
          <c:tx>
            <c:strRef>
              <c:f>'School type'!$A$35</c:f>
              <c:strCache>
                <c:ptCount val="1"/>
                <c:pt idx="0">
                  <c:v>Non-selective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type'!$B$35:$O$35</c15:sqref>
                  </c15:fullRef>
                </c:ext>
              </c:extLst>
              <c:f>'School type'!$B$35:$N$35</c:f>
              <c:numCache>
                <c:formatCode>0%</c:formatCode>
                <c:ptCount val="13"/>
                <c:pt idx="0">
                  <c:v>8.9767293592604394E-2</c:v>
                </c:pt>
                <c:pt idx="1">
                  <c:v>8.9048378522062738E-2</c:v>
                </c:pt>
                <c:pt idx="2">
                  <c:v>8.2734054707977692E-2</c:v>
                </c:pt>
                <c:pt idx="3">
                  <c:v>8.4843036924353479E-2</c:v>
                </c:pt>
                <c:pt idx="4">
                  <c:v>8.6147246055909218E-2</c:v>
                </c:pt>
                <c:pt idx="5">
                  <c:v>8.1088380257916412E-2</c:v>
                </c:pt>
                <c:pt idx="6">
                  <c:v>8.3611370612571734E-2</c:v>
                </c:pt>
                <c:pt idx="7">
                  <c:v>8.2046397714130206E-2</c:v>
                </c:pt>
                <c:pt idx="8">
                  <c:v>8.6011212908519069E-2</c:v>
                </c:pt>
                <c:pt idx="9">
                  <c:v>8.8995592975070703E-2</c:v>
                </c:pt>
                <c:pt idx="10">
                  <c:v>9.1552062868369352E-2</c:v>
                </c:pt>
                <c:pt idx="11">
                  <c:v>9.1077661431064577E-2</c:v>
                </c:pt>
                <c:pt idx="12">
                  <c:v>8.3233567071432646E-2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AF-4D6C-90FF-67B0329B224D}"/>
            </c:ext>
          </c:extLst>
        </c:ser>
        <c:ser>
          <c:idx val="2"/>
          <c:order val="2"/>
          <c:tx>
            <c:strRef>
              <c:f>'School type'!$A$36</c:f>
              <c:strCache>
                <c:ptCount val="1"/>
                <c:pt idx="0">
                  <c:v>Independent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type'!$B$36:$O$36</c15:sqref>
                  </c15:fullRef>
                </c:ext>
              </c:extLst>
              <c:f>'School type'!$B$36:$N$36</c:f>
              <c:numCache>
                <c:formatCode>0%</c:formatCode>
                <c:ptCount val="13"/>
                <c:pt idx="0">
                  <c:v>0.12584620725568477</c:v>
                </c:pt>
                <c:pt idx="1">
                  <c:v>0.12308274947926529</c:v>
                </c:pt>
                <c:pt idx="2">
                  <c:v>0.1263933497071604</c:v>
                </c:pt>
                <c:pt idx="3">
                  <c:v>0.12578988941548183</c:v>
                </c:pt>
                <c:pt idx="4">
                  <c:v>0.14002267573696145</c:v>
                </c:pt>
                <c:pt idx="5">
                  <c:v>0.13881652400446595</c:v>
                </c:pt>
                <c:pt idx="6">
                  <c:v>0.12769548096756048</c:v>
                </c:pt>
                <c:pt idx="7">
                  <c:v>0.14180407371483997</c:v>
                </c:pt>
                <c:pt idx="8">
                  <c:v>0.13375677190360546</c:v>
                </c:pt>
                <c:pt idx="9">
                  <c:v>0.14175115207373271</c:v>
                </c:pt>
                <c:pt idx="10">
                  <c:v>0.1423494201271979</c:v>
                </c:pt>
                <c:pt idx="11">
                  <c:v>0.12572953143238286</c:v>
                </c:pt>
                <c:pt idx="12">
                  <c:v>0.12850971922246221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AF-4D6C-90FF-67B0329B224D}"/>
            </c:ext>
          </c:extLst>
        </c:ser>
        <c:ser>
          <c:idx val="3"/>
          <c:order val="3"/>
          <c:tx>
            <c:strRef>
              <c:f>'School type'!$A$37</c:f>
              <c:strCache>
                <c:ptCount val="1"/>
                <c:pt idx="0">
                  <c:v>Sixth form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type'!$B$37:$O$37</c15:sqref>
                  </c15:fullRef>
                </c:ext>
              </c:extLst>
              <c:f>'School type'!$B$37:$N$37</c:f>
              <c:numCache>
                <c:formatCode>0%</c:formatCode>
                <c:ptCount val="13"/>
                <c:pt idx="0">
                  <c:v>0.10396039603960396</c:v>
                </c:pt>
                <c:pt idx="1">
                  <c:v>9.7623400365630719E-2</c:v>
                </c:pt>
                <c:pt idx="2">
                  <c:v>9.1778880226789511E-2</c:v>
                </c:pt>
                <c:pt idx="3">
                  <c:v>8.0669710806697104E-2</c:v>
                </c:pt>
                <c:pt idx="4">
                  <c:v>9.0538033395176257E-2</c:v>
                </c:pt>
                <c:pt idx="5">
                  <c:v>9.4446543256516816E-2</c:v>
                </c:pt>
                <c:pt idx="6">
                  <c:v>8.4066127330284915E-2</c:v>
                </c:pt>
                <c:pt idx="7">
                  <c:v>9.1675834250091681E-2</c:v>
                </c:pt>
                <c:pt idx="8">
                  <c:v>8.3798882681564241E-2</c:v>
                </c:pt>
                <c:pt idx="9">
                  <c:v>9.146968139773895E-2</c:v>
                </c:pt>
                <c:pt idx="10">
                  <c:v>0.10971163407358303</c:v>
                </c:pt>
                <c:pt idx="11">
                  <c:v>8.824374820350675E-2</c:v>
                </c:pt>
                <c:pt idx="12">
                  <c:v>9.1485507246376815E-2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BAF-4D6C-90FF-67B0329B224D}"/>
            </c:ext>
          </c:extLst>
        </c:ser>
        <c:ser>
          <c:idx val="4"/>
          <c:order val="4"/>
          <c:tx>
            <c:strRef>
              <c:f>'School type'!$A$38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type'!$B$38:$O$38</c15:sqref>
                  </c15:fullRef>
                </c:ext>
              </c:extLst>
              <c:f>'School type'!$B$38:$N$38</c:f>
              <c:numCache>
                <c:formatCode>0%</c:formatCode>
                <c:ptCount val="13"/>
                <c:pt idx="0">
                  <c:v>9.9089989888776542E-2</c:v>
                </c:pt>
                <c:pt idx="1">
                  <c:v>8.6689038031319915E-2</c:v>
                </c:pt>
                <c:pt idx="2">
                  <c:v>8.3234946871310514E-2</c:v>
                </c:pt>
                <c:pt idx="3">
                  <c:v>7.9545454545454544E-2</c:v>
                </c:pt>
                <c:pt idx="4">
                  <c:v>7.1829405162738502E-2</c:v>
                </c:pt>
                <c:pt idx="5">
                  <c:v>6.8844807467911315E-2</c:v>
                </c:pt>
                <c:pt idx="6">
                  <c:v>6.9204152249134954E-2</c:v>
                </c:pt>
                <c:pt idx="7">
                  <c:v>7.6568796776050663E-2</c:v>
                </c:pt>
                <c:pt idx="8">
                  <c:v>6.0227272727272727E-2</c:v>
                </c:pt>
                <c:pt idx="9">
                  <c:v>7.6074972436604188E-2</c:v>
                </c:pt>
                <c:pt idx="10">
                  <c:v>7.5766686710763684E-2</c:v>
                </c:pt>
                <c:pt idx="11">
                  <c:v>7.2504182933630784E-2</c:v>
                </c:pt>
                <c:pt idx="12">
                  <c:v>7.036797934151065E-2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BAF-4D6C-90FF-67B0329B2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6272"/>
        <c:axId val="1110708112"/>
      </c:lineChart>
      <c:catAx>
        <c:axId val="111071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08112"/>
        <c:crosses val="autoZero"/>
        <c:auto val="1"/>
        <c:lblAlgn val="ctr"/>
        <c:lblOffset val="100"/>
        <c:noMultiLvlLbl val="0"/>
      </c:catAx>
      <c:valAx>
        <c:axId val="111070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6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'School type'!$A$48</c:f>
              <c:strCache>
                <c:ptCount val="1"/>
                <c:pt idx="0">
                  <c:v>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type'!$B$48:$O$48</c15:sqref>
                  </c15:fullRef>
                </c:ext>
              </c:extLst>
              <c:f>'School type'!$B$48:$N$48</c:f>
              <c:numCache>
                <c:formatCode>0%</c:formatCode>
                <c:ptCount val="13"/>
                <c:pt idx="0">
                  <c:v>9.4067015063018747E-2</c:v>
                </c:pt>
                <c:pt idx="1">
                  <c:v>0.10761485210824417</c:v>
                </c:pt>
                <c:pt idx="2">
                  <c:v>0.10032258064516129</c:v>
                </c:pt>
                <c:pt idx="3">
                  <c:v>9.8600715912788808E-2</c:v>
                </c:pt>
                <c:pt idx="4">
                  <c:v>0.10141587092525518</c:v>
                </c:pt>
                <c:pt idx="5">
                  <c:v>0.10769728331177232</c:v>
                </c:pt>
                <c:pt idx="6">
                  <c:v>0.10142679900744417</c:v>
                </c:pt>
                <c:pt idx="7">
                  <c:v>0.10328638497652583</c:v>
                </c:pt>
                <c:pt idx="8">
                  <c:v>9.9843014128728411E-2</c:v>
                </c:pt>
                <c:pt idx="9">
                  <c:v>0.10552913198573127</c:v>
                </c:pt>
                <c:pt idx="10">
                  <c:v>0.10313075506445672</c:v>
                </c:pt>
                <c:pt idx="11">
                  <c:v>9.4728601252609609E-2</c:v>
                </c:pt>
                <c:pt idx="12">
                  <c:v>8.9708310401761152E-2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2F-411C-A37C-1D9C5282CAA2}"/>
            </c:ext>
          </c:extLst>
        </c:ser>
        <c:ser>
          <c:idx val="1"/>
          <c:order val="1"/>
          <c:tx>
            <c:strRef>
              <c:f>'School type'!$A$49</c:f>
              <c:strCache>
                <c:ptCount val="1"/>
                <c:pt idx="0">
                  <c:v>Non-selective state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type'!$B$49:$O$49</c15:sqref>
                  </c15:fullRef>
                </c:ext>
              </c:extLst>
              <c:f>'School type'!$B$49:$N$49</c:f>
              <c:numCache>
                <c:formatCode>0%</c:formatCode>
                <c:ptCount val="13"/>
                <c:pt idx="0">
                  <c:v>9.0787376474338544E-2</c:v>
                </c:pt>
                <c:pt idx="1">
                  <c:v>0.1023391812865497</c:v>
                </c:pt>
                <c:pt idx="2">
                  <c:v>0.10289670004704617</c:v>
                </c:pt>
                <c:pt idx="3">
                  <c:v>9.6874567832941502E-2</c:v>
                </c:pt>
                <c:pt idx="4">
                  <c:v>0.10171602546360366</c:v>
                </c:pt>
                <c:pt idx="5">
                  <c:v>0.10478698264803187</c:v>
                </c:pt>
                <c:pt idx="6">
                  <c:v>0.10603229681035634</c:v>
                </c:pt>
                <c:pt idx="7">
                  <c:v>0.11075583373018573</c:v>
                </c:pt>
                <c:pt idx="8">
                  <c:v>0.10043757691781759</c:v>
                </c:pt>
                <c:pt idx="9">
                  <c:v>0.10596592777741236</c:v>
                </c:pt>
                <c:pt idx="10">
                  <c:v>0.10124426981008514</c:v>
                </c:pt>
                <c:pt idx="11">
                  <c:v>9.4677137870855146E-2</c:v>
                </c:pt>
                <c:pt idx="12">
                  <c:v>9.1670942363605262E-2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2F-411C-A37C-1D9C5282CAA2}"/>
            </c:ext>
          </c:extLst>
        </c:ser>
        <c:ser>
          <c:idx val="2"/>
          <c:order val="2"/>
          <c:tx>
            <c:strRef>
              <c:f>'School type'!$A$50</c:f>
              <c:strCache>
                <c:ptCount val="1"/>
                <c:pt idx="0">
                  <c:v>Independent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type'!$B$50:$O$50</c15:sqref>
                  </c15:fullRef>
                </c:ext>
              </c:extLst>
              <c:f>'School type'!$B$50:$N$50</c:f>
              <c:numCache>
                <c:formatCode>0%</c:formatCode>
                <c:ptCount val="13"/>
                <c:pt idx="0">
                  <c:v>7.7764277035236931E-2</c:v>
                </c:pt>
                <c:pt idx="1">
                  <c:v>9.5436470365461087E-2</c:v>
                </c:pt>
                <c:pt idx="2">
                  <c:v>9.578688834309465E-2</c:v>
                </c:pt>
                <c:pt idx="3">
                  <c:v>9.1429699842022122E-2</c:v>
                </c:pt>
                <c:pt idx="4">
                  <c:v>9.6938775510204078E-2</c:v>
                </c:pt>
                <c:pt idx="5">
                  <c:v>0.10141421659843691</c:v>
                </c:pt>
                <c:pt idx="6">
                  <c:v>0.10013125820363773</c:v>
                </c:pt>
                <c:pt idx="7">
                  <c:v>9.4083414161008724E-2</c:v>
                </c:pt>
                <c:pt idx="8">
                  <c:v>9.6581356248832434E-2</c:v>
                </c:pt>
                <c:pt idx="9">
                  <c:v>9.6036866359446998E-2</c:v>
                </c:pt>
                <c:pt idx="10">
                  <c:v>8.9973812196034425E-2</c:v>
                </c:pt>
                <c:pt idx="11">
                  <c:v>8.8044022011005502E-2</c:v>
                </c:pt>
                <c:pt idx="12">
                  <c:v>7.7033837293016563E-2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2F-411C-A37C-1D9C5282CAA2}"/>
            </c:ext>
          </c:extLst>
        </c:ser>
        <c:ser>
          <c:idx val="3"/>
          <c:order val="3"/>
          <c:tx>
            <c:strRef>
              <c:f>'School type'!$A$51</c:f>
              <c:strCache>
                <c:ptCount val="1"/>
                <c:pt idx="0">
                  <c:v>Sixth form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type'!$B$51:$O$51</c15:sqref>
                  </c15:fullRef>
                </c:ext>
              </c:extLst>
              <c:f>'School type'!$B$51:$N$51</c:f>
              <c:numCache>
                <c:formatCode>0%</c:formatCode>
                <c:ptCount val="13"/>
                <c:pt idx="0">
                  <c:v>0.10431400282885431</c:v>
                </c:pt>
                <c:pt idx="1">
                  <c:v>0.12504570383912247</c:v>
                </c:pt>
                <c:pt idx="2">
                  <c:v>0.1293408929836995</c:v>
                </c:pt>
                <c:pt idx="3">
                  <c:v>0.10464231354642313</c:v>
                </c:pt>
                <c:pt idx="4">
                  <c:v>0.10909090909090909</c:v>
                </c:pt>
                <c:pt idx="5">
                  <c:v>0.10238005289006423</c:v>
                </c:pt>
                <c:pt idx="6">
                  <c:v>0.11959198030249736</c:v>
                </c:pt>
                <c:pt idx="7">
                  <c:v>0.10781078107810781</c:v>
                </c:pt>
                <c:pt idx="8">
                  <c:v>0.10614525139664804</c:v>
                </c:pt>
                <c:pt idx="9">
                  <c:v>0.10996916752312436</c:v>
                </c:pt>
                <c:pt idx="10">
                  <c:v>0.10241962214119987</c:v>
                </c:pt>
                <c:pt idx="11">
                  <c:v>0.10089106064961195</c:v>
                </c:pt>
                <c:pt idx="12">
                  <c:v>9.7524154589371984E-2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2F-411C-A37C-1D9C5282CAA2}"/>
            </c:ext>
          </c:extLst>
        </c:ser>
        <c:ser>
          <c:idx val="4"/>
          <c:order val="4"/>
          <c:tx>
            <c:strRef>
              <c:f>'School type'!$A$52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type'!$B$4:$O$4</c15:sqref>
                  </c15:fullRef>
                </c:ext>
              </c:extLst>
              <c:f>'School type'!$B$4:$N$4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type'!$B$52:$O$52</c15:sqref>
                  </c15:fullRef>
                </c:ext>
              </c:extLst>
              <c:f>'School type'!$B$52:$N$52</c:f>
              <c:numCache>
                <c:formatCode>0%</c:formatCode>
                <c:ptCount val="13"/>
                <c:pt idx="0">
                  <c:v>9.1506572295247723E-2</c:v>
                </c:pt>
                <c:pt idx="1">
                  <c:v>0.10570469798657718</c:v>
                </c:pt>
                <c:pt idx="2">
                  <c:v>0.10625737898465171</c:v>
                </c:pt>
                <c:pt idx="3">
                  <c:v>0.10625</c:v>
                </c:pt>
                <c:pt idx="4">
                  <c:v>0.10998877665544332</c:v>
                </c:pt>
                <c:pt idx="5">
                  <c:v>9.9766627771295219E-2</c:v>
                </c:pt>
                <c:pt idx="6">
                  <c:v>9.9769319492502881E-2</c:v>
                </c:pt>
                <c:pt idx="7">
                  <c:v>0.1047783534830167</c:v>
                </c:pt>
                <c:pt idx="8">
                  <c:v>0.10397727272727272</c:v>
                </c:pt>
                <c:pt idx="9">
                  <c:v>8.9856670341786113E-2</c:v>
                </c:pt>
                <c:pt idx="10">
                  <c:v>9.2002405291641609E-2</c:v>
                </c:pt>
                <c:pt idx="11">
                  <c:v>9.9274958170663688E-2</c:v>
                </c:pt>
                <c:pt idx="12">
                  <c:v>9.6191091026468695E-2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2F-411C-A37C-1D9C5282C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20624"/>
        <c:axId val="1110713552"/>
      </c:lineChart>
      <c:catAx>
        <c:axId val="111072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3552"/>
        <c:crosses val="autoZero"/>
        <c:auto val="1"/>
        <c:lblAlgn val="ctr"/>
        <c:lblOffset val="100"/>
        <c:noMultiLvlLbl val="0"/>
      </c:catAx>
      <c:valAx>
        <c:axId val="1110713552"/>
        <c:scaling>
          <c:orientation val="minMax"/>
          <c:max val="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206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v>Maths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subject'!$B$36:$O$36</c15:sqref>
                  </c15:fullRef>
                </c:ext>
              </c:extLst>
              <c:f>'Other A-Level subject'!$B$36:$N$36</c:f>
              <c:numCache>
                <c:formatCode>0%</c:formatCode>
                <c:ptCount val="13"/>
                <c:pt idx="0">
                  <c:v>0.20806179097272509</c:v>
                </c:pt>
                <c:pt idx="1">
                  <c:v>0.21925846892504669</c:v>
                </c:pt>
                <c:pt idx="2">
                  <c:v>0.20961587382345459</c:v>
                </c:pt>
                <c:pt idx="3">
                  <c:v>0.19749290444654682</c:v>
                </c:pt>
                <c:pt idx="4">
                  <c:v>0.20116618075801748</c:v>
                </c:pt>
                <c:pt idx="5">
                  <c:v>0.20308232539992196</c:v>
                </c:pt>
                <c:pt idx="6">
                  <c:v>0.21584647539426183</c:v>
                </c:pt>
                <c:pt idx="7">
                  <c:v>0.21458754363402535</c:v>
                </c:pt>
                <c:pt idx="8">
                  <c:v>0.21215370866845398</c:v>
                </c:pt>
                <c:pt idx="9">
                  <c:v>0.2202595529920692</c:v>
                </c:pt>
                <c:pt idx="10">
                  <c:v>0.20797128825085001</c:v>
                </c:pt>
                <c:pt idx="11">
                  <c:v>0.20803557249483881</c:v>
                </c:pt>
                <c:pt idx="12">
                  <c:v>0.1850904128283862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68-4FF6-BBBF-FD59F7A31C1A}"/>
            </c:ext>
          </c:extLst>
        </c:ser>
        <c:ser>
          <c:idx val="0"/>
          <c:order val="1"/>
          <c:tx>
            <c:strRef>
              <c:f>'Other A-Level subject'!$A$37</c:f>
              <c:strCache>
                <c:ptCount val="1"/>
                <c:pt idx="0">
                  <c:v>Biology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subject'!$B$37:$O$37</c15:sqref>
                  </c15:fullRef>
                </c:ext>
              </c:extLst>
              <c:f>'Other A-Level subject'!$B$37:$N$37</c:f>
              <c:numCache>
                <c:formatCode>0%</c:formatCode>
                <c:ptCount val="13"/>
                <c:pt idx="0">
                  <c:v>0.23849167482859943</c:v>
                </c:pt>
                <c:pt idx="1">
                  <c:v>0.25324562921931798</c:v>
                </c:pt>
                <c:pt idx="2">
                  <c:v>0.23861691201643273</c:v>
                </c:pt>
                <c:pt idx="3">
                  <c:v>0.23008849557522124</c:v>
                </c:pt>
                <c:pt idx="4">
                  <c:v>0.24728926197971318</c:v>
                </c:pt>
                <c:pt idx="5">
                  <c:v>0.23455700670667137</c:v>
                </c:pt>
                <c:pt idx="6">
                  <c:v>0.22316838046272494</c:v>
                </c:pt>
                <c:pt idx="7">
                  <c:v>0.23762052622977611</c:v>
                </c:pt>
                <c:pt idx="8">
                  <c:v>0.21805355138688473</c:v>
                </c:pt>
                <c:pt idx="9">
                  <c:v>0.22739643181130934</c:v>
                </c:pt>
                <c:pt idx="10">
                  <c:v>0.21910695742471442</c:v>
                </c:pt>
                <c:pt idx="11">
                  <c:v>0.20778178900922584</c:v>
                </c:pt>
                <c:pt idx="12">
                  <c:v>0.19580829547120035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68-4FF6-BBBF-FD59F7A31C1A}"/>
            </c:ext>
          </c:extLst>
        </c:ser>
        <c:ser>
          <c:idx val="1"/>
          <c:order val="2"/>
          <c:tx>
            <c:strRef>
              <c:f>'Other A-Level subject'!$A$38</c:f>
              <c:strCache>
                <c:ptCount val="1"/>
                <c:pt idx="0">
                  <c:v>Chemistry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subject'!$B$38:$O$38</c15:sqref>
                  </c15:fullRef>
                </c:ext>
              </c:extLst>
              <c:f>'Other A-Level subject'!$B$38:$N$38</c:f>
              <c:numCache>
                <c:formatCode>0%</c:formatCode>
                <c:ptCount val="13"/>
                <c:pt idx="0">
                  <c:v>0.19657222805176636</c:v>
                </c:pt>
                <c:pt idx="1">
                  <c:v>0.19749908054431775</c:v>
                </c:pt>
                <c:pt idx="2">
                  <c:v>0.18146853146853148</c:v>
                </c:pt>
                <c:pt idx="3">
                  <c:v>0.17597354886113153</c:v>
                </c:pt>
                <c:pt idx="4">
                  <c:v>0.18474195961106957</c:v>
                </c:pt>
                <c:pt idx="5">
                  <c:v>0.18079519879969994</c:v>
                </c:pt>
                <c:pt idx="6">
                  <c:v>0.16290550070521861</c:v>
                </c:pt>
                <c:pt idx="7">
                  <c:v>0.17365269461077845</c:v>
                </c:pt>
                <c:pt idx="8">
                  <c:v>0.16446886446886447</c:v>
                </c:pt>
                <c:pt idx="9">
                  <c:v>0.17055048969942588</c:v>
                </c:pt>
                <c:pt idx="10">
                  <c:v>0.17345940658624062</c:v>
                </c:pt>
                <c:pt idx="11">
                  <c:v>0.15590742996345919</c:v>
                </c:pt>
                <c:pt idx="12">
                  <c:v>0.15318711446196023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468-4FF6-BBBF-FD59F7A31C1A}"/>
            </c:ext>
          </c:extLst>
        </c:ser>
        <c:ser>
          <c:idx val="2"/>
          <c:order val="3"/>
          <c:tx>
            <c:strRef>
              <c:f>'Other A-Level subject'!$A$39</c:f>
              <c:strCache>
                <c:ptCount val="1"/>
                <c:pt idx="0">
                  <c:v>Physics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subject'!$B$39:$O$39</c15:sqref>
                  </c15:fullRef>
                </c:ext>
              </c:extLst>
              <c:f>'Other A-Level subject'!$B$39:$N$39</c:f>
              <c:numCache>
                <c:formatCode>0%</c:formatCode>
                <c:ptCount val="13"/>
                <c:pt idx="0">
                  <c:v>0.20700218818380745</c:v>
                </c:pt>
                <c:pt idx="1">
                  <c:v>0.22496371552975328</c:v>
                </c:pt>
                <c:pt idx="2">
                  <c:v>0.19673802242609581</c:v>
                </c:pt>
                <c:pt idx="3">
                  <c:v>0.1638655462184874</c:v>
                </c:pt>
                <c:pt idx="4">
                  <c:v>0.18330692023243528</c:v>
                </c:pt>
                <c:pt idx="5">
                  <c:v>0.18717139852786541</c:v>
                </c:pt>
                <c:pt idx="6">
                  <c:v>0.1720160481444333</c:v>
                </c:pt>
                <c:pt idx="7">
                  <c:v>0.17216494845360825</c:v>
                </c:pt>
                <c:pt idx="8">
                  <c:v>0.16769547325102882</c:v>
                </c:pt>
                <c:pt idx="9">
                  <c:v>0.15806988352745424</c:v>
                </c:pt>
                <c:pt idx="10">
                  <c:v>0.17773892773892774</c:v>
                </c:pt>
                <c:pt idx="11">
                  <c:v>0.15800524934383203</c:v>
                </c:pt>
                <c:pt idx="12">
                  <c:v>0.1444568868980963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468-4FF6-BBBF-FD59F7A31C1A}"/>
            </c:ext>
          </c:extLst>
        </c:ser>
        <c:ser>
          <c:idx val="3"/>
          <c:order val="4"/>
          <c:tx>
            <c:strRef>
              <c:f>'Other A-Level subject'!$A$40</c:f>
              <c:strCache>
                <c:ptCount val="1"/>
                <c:pt idx="0">
                  <c:v>Any science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subject'!$B$40:$O$40</c15:sqref>
                  </c15:fullRef>
                </c:ext>
              </c:extLst>
              <c:f>'Other A-Level subject'!$B$40:$N$40</c:f>
              <c:numCache>
                <c:formatCode>0%</c:formatCode>
                <c:ptCount val="13"/>
                <c:pt idx="0">
                  <c:v>0.23290574456218627</c:v>
                </c:pt>
                <c:pt idx="1">
                  <c:v>0.24952290076335878</c:v>
                </c:pt>
                <c:pt idx="2">
                  <c:v>0.23185459763242855</c:v>
                </c:pt>
                <c:pt idx="3">
                  <c:v>0.21954517516902275</c:v>
                </c:pt>
                <c:pt idx="4">
                  <c:v>0.23615694902823617</c:v>
                </c:pt>
                <c:pt idx="5">
                  <c:v>0.22784654982228214</c:v>
                </c:pt>
                <c:pt idx="6">
                  <c:v>0.2182735297489396</c:v>
                </c:pt>
                <c:pt idx="7">
                  <c:v>0.22680890538033396</c:v>
                </c:pt>
                <c:pt idx="8">
                  <c:v>0.21261655347070335</c:v>
                </c:pt>
                <c:pt idx="9">
                  <c:v>0.22027894620323224</c:v>
                </c:pt>
                <c:pt idx="10">
                  <c:v>0.21589793915603533</c:v>
                </c:pt>
                <c:pt idx="11">
                  <c:v>0.20500490677134445</c:v>
                </c:pt>
                <c:pt idx="12">
                  <c:v>0.18808074335148992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468-4FF6-BBBF-FD59F7A31C1A}"/>
            </c:ext>
          </c:extLst>
        </c:ser>
        <c:ser>
          <c:idx val="4"/>
          <c:order val="5"/>
          <c:tx>
            <c:strRef>
              <c:f>'Other A-Level subject'!$A$41</c:f>
              <c:strCache>
                <c:ptCount val="1"/>
                <c:pt idx="0">
                  <c:v>General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subject'!$B$41:$O$41</c15:sqref>
                  </c15:fullRef>
                </c:ext>
              </c:extLst>
              <c:f>'Other A-Level subject'!$B$41:$N$41</c:f>
              <c:numCache>
                <c:formatCode>0%</c:formatCode>
                <c:ptCount val="13"/>
                <c:pt idx="0">
                  <c:v>0.21051473823141223</c:v>
                </c:pt>
                <c:pt idx="1">
                  <c:v>0.22528708417189536</c:v>
                </c:pt>
                <c:pt idx="2">
                  <c:v>0.21404067630482726</c:v>
                </c:pt>
                <c:pt idx="3">
                  <c:v>0.2038107752956636</c:v>
                </c:pt>
                <c:pt idx="4">
                  <c:v>0.21447459986082115</c:v>
                </c:pt>
                <c:pt idx="5">
                  <c:v>0.21078504394458514</c:v>
                </c:pt>
                <c:pt idx="6">
                  <c:v>0.21674403713782617</c:v>
                </c:pt>
                <c:pt idx="7">
                  <c:v>0.22238241124526942</c:v>
                </c:pt>
                <c:pt idx="8">
                  <c:v>0.21531676022453888</c:v>
                </c:pt>
                <c:pt idx="9">
                  <c:v>0.21942130644454186</c:v>
                </c:pt>
                <c:pt idx="10">
                  <c:v>0.22072072072072071</c:v>
                </c:pt>
                <c:pt idx="11">
                  <c:v>0.19986675549633579</c:v>
                </c:pt>
                <c:pt idx="12">
                  <c:v>0.20399999999999999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468-4FF6-BBBF-FD59F7A31C1A}"/>
            </c:ext>
          </c:extLst>
        </c:ser>
        <c:ser>
          <c:idx val="5"/>
          <c:order val="6"/>
          <c:tx>
            <c:strRef>
              <c:f>'Other A-Level subject'!$A$42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subject'!$B$42:$O$42</c15:sqref>
                  </c15:fullRef>
                </c:ext>
              </c:extLst>
              <c:f>'Other A-Level subject'!$B$42:$N$42</c:f>
              <c:numCache>
                <c:formatCode>0%</c:formatCode>
                <c:ptCount val="13"/>
                <c:pt idx="0">
                  <c:v>0.21590625779107456</c:v>
                </c:pt>
                <c:pt idx="1">
                  <c:v>0.22345405272234539</c:v>
                </c:pt>
                <c:pt idx="2">
                  <c:v>0.22337790985636455</c:v>
                </c:pt>
                <c:pt idx="3">
                  <c:v>0.22436548223350253</c:v>
                </c:pt>
                <c:pt idx="4">
                  <c:v>0.23411848679514632</c:v>
                </c:pt>
                <c:pt idx="5">
                  <c:v>0.22259136212624583</c:v>
                </c:pt>
                <c:pt idx="6">
                  <c:v>0.24084603138503524</c:v>
                </c:pt>
                <c:pt idx="7">
                  <c:v>0.2422316384180791</c:v>
                </c:pt>
                <c:pt idx="8">
                  <c:v>0.22711787417669771</c:v>
                </c:pt>
                <c:pt idx="9">
                  <c:v>0.23545531197301856</c:v>
                </c:pt>
                <c:pt idx="10">
                  <c:v>0.22621657167908812</c:v>
                </c:pt>
                <c:pt idx="11">
                  <c:v>0.22859327217125383</c:v>
                </c:pt>
                <c:pt idx="12">
                  <c:v>0.2096107849532507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468-4FF6-BBBF-FD59F7A31C1A}"/>
            </c:ext>
          </c:extLst>
        </c:ser>
        <c:ser>
          <c:idx val="6"/>
          <c:order val="7"/>
          <c:tx>
            <c:strRef>
              <c:f>'Other A-Level subject'!$A$43</c:f>
              <c:strCache>
                <c:ptCount val="1"/>
                <c:pt idx="0">
                  <c:v>English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subject'!$B$43:$O$43</c15:sqref>
                  </c15:fullRef>
                </c:ext>
              </c:extLst>
              <c:f>'Other A-Level subject'!$B$43:$N$43</c:f>
              <c:numCache>
                <c:formatCode>0%</c:formatCode>
                <c:ptCount val="13"/>
                <c:pt idx="0">
                  <c:v>0.20356733758795614</c:v>
                </c:pt>
                <c:pt idx="1">
                  <c:v>0.21829829172141918</c:v>
                </c:pt>
                <c:pt idx="2">
                  <c:v>0.21966637401229147</c:v>
                </c:pt>
                <c:pt idx="3">
                  <c:v>0.22582397681999275</c:v>
                </c:pt>
                <c:pt idx="4">
                  <c:v>0.22488544236869934</c:v>
                </c:pt>
                <c:pt idx="5">
                  <c:v>0.21497218007081437</c:v>
                </c:pt>
                <c:pt idx="6">
                  <c:v>0.22756410256410256</c:v>
                </c:pt>
                <c:pt idx="7">
                  <c:v>0.22822237960339944</c:v>
                </c:pt>
                <c:pt idx="8">
                  <c:v>0.23178458289334741</c:v>
                </c:pt>
                <c:pt idx="9">
                  <c:v>0.23629368387303623</c:v>
                </c:pt>
                <c:pt idx="10">
                  <c:v>0.22623605793241219</c:v>
                </c:pt>
                <c:pt idx="11">
                  <c:v>0.2284692417739628</c:v>
                </c:pt>
                <c:pt idx="12">
                  <c:v>0.21369500496195831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468-4FF6-BBBF-FD59F7A31C1A}"/>
            </c:ext>
          </c:extLst>
        </c:ser>
        <c:ser>
          <c:idx val="7"/>
          <c:order val="8"/>
          <c:tx>
            <c:strRef>
              <c:f>'Other A-Level subject'!$A$44</c:f>
              <c:strCache>
                <c:ptCount val="1"/>
                <c:pt idx="0">
                  <c:v>Psychology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subject'!$B$44:$O$44</c15:sqref>
                  </c15:fullRef>
                </c:ext>
              </c:extLst>
              <c:f>'Other A-Level subject'!$B$44:$N$44</c:f>
              <c:numCache>
                <c:formatCode>0%</c:formatCode>
                <c:ptCount val="13"/>
                <c:pt idx="0">
                  <c:v>0.17341242149337055</c:v>
                </c:pt>
                <c:pt idx="1">
                  <c:v>0.19614361702127658</c:v>
                </c:pt>
                <c:pt idx="2">
                  <c:v>0.19056910569105692</c:v>
                </c:pt>
                <c:pt idx="3">
                  <c:v>0.19772499163599866</c:v>
                </c:pt>
                <c:pt idx="4">
                  <c:v>0.20335501540568299</c:v>
                </c:pt>
                <c:pt idx="5">
                  <c:v>0.19685739697598578</c:v>
                </c:pt>
                <c:pt idx="6">
                  <c:v>0.19167142042213348</c:v>
                </c:pt>
                <c:pt idx="7">
                  <c:v>0.1922971114167813</c:v>
                </c:pt>
                <c:pt idx="8">
                  <c:v>0.17778936392075079</c:v>
                </c:pt>
                <c:pt idx="9">
                  <c:v>0.20396387355745108</c:v>
                </c:pt>
                <c:pt idx="10">
                  <c:v>0.19844547000242896</c:v>
                </c:pt>
                <c:pt idx="11">
                  <c:v>0.18809283551967709</c:v>
                </c:pt>
                <c:pt idx="12">
                  <c:v>0.18483033932135728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468-4FF6-BBBF-FD59F7A31C1A}"/>
            </c:ext>
          </c:extLst>
        </c:ser>
        <c:ser>
          <c:idx val="8"/>
          <c:order val="9"/>
          <c:tx>
            <c:strRef>
              <c:f>'Other A-Level subject'!$A$45</c:f>
              <c:strCache>
                <c:ptCount val="1"/>
                <c:pt idx="0">
                  <c:v>Business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subject'!$B$45:$O$45</c15:sqref>
                  </c15:fullRef>
                </c:ext>
              </c:extLst>
              <c:f>'Other A-Level subject'!$B$45:$N$45</c:f>
              <c:numCache>
                <c:formatCode>0%</c:formatCode>
                <c:ptCount val="13"/>
                <c:pt idx="0">
                  <c:v>0.15964582774349342</c:v>
                </c:pt>
                <c:pt idx="1">
                  <c:v>0.14459982148170186</c:v>
                </c:pt>
                <c:pt idx="2">
                  <c:v>0.14933592484612893</c:v>
                </c:pt>
                <c:pt idx="3">
                  <c:v>0.14224704336399474</c:v>
                </c:pt>
                <c:pt idx="4">
                  <c:v>0.14807233026270897</c:v>
                </c:pt>
                <c:pt idx="5">
                  <c:v>0.14929388029589777</c:v>
                </c:pt>
                <c:pt idx="6">
                  <c:v>0.14468674281758395</c:v>
                </c:pt>
                <c:pt idx="7">
                  <c:v>0.13880248833592534</c:v>
                </c:pt>
                <c:pt idx="8">
                  <c:v>0.14366729678638943</c:v>
                </c:pt>
                <c:pt idx="9">
                  <c:v>0.14653540325634229</c:v>
                </c:pt>
                <c:pt idx="10">
                  <c:v>0.14764841942945259</c:v>
                </c:pt>
                <c:pt idx="11">
                  <c:v>0.13206349206349208</c:v>
                </c:pt>
                <c:pt idx="12">
                  <c:v>0.13010125805461797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468-4FF6-BBBF-FD59F7A31C1A}"/>
            </c:ext>
          </c:extLst>
        </c:ser>
        <c:ser>
          <c:idx val="9"/>
          <c:order val="10"/>
          <c:tx>
            <c:strRef>
              <c:f>'Other A-Level subject'!$A$46</c:f>
              <c:strCache>
                <c:ptCount val="1"/>
                <c:pt idx="0">
                  <c:v>Economics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subject'!$B$46:$O$46</c15:sqref>
                  </c15:fullRef>
                </c:ext>
              </c:extLst>
              <c:f>'Other A-Level subject'!$B$46:$N$46</c:f>
              <c:numCache>
                <c:formatCode>0%</c:formatCode>
                <c:ptCount val="13"/>
                <c:pt idx="0">
                  <c:v>0.22328244274809161</c:v>
                </c:pt>
                <c:pt idx="1">
                  <c:v>0.23511450381679388</c:v>
                </c:pt>
                <c:pt idx="2">
                  <c:v>0.25703858185610012</c:v>
                </c:pt>
                <c:pt idx="3">
                  <c:v>0.21554959785522787</c:v>
                </c:pt>
                <c:pt idx="4">
                  <c:v>0.24478178368121442</c:v>
                </c:pt>
                <c:pt idx="5">
                  <c:v>0.24337040205303678</c:v>
                </c:pt>
                <c:pt idx="6">
                  <c:v>0.2583081570996979</c:v>
                </c:pt>
                <c:pt idx="7">
                  <c:v>0.26546003016591252</c:v>
                </c:pt>
                <c:pt idx="8">
                  <c:v>0.24794862647163754</c:v>
                </c:pt>
                <c:pt idx="9">
                  <c:v>0.26806953339432754</c:v>
                </c:pt>
                <c:pt idx="10">
                  <c:v>0.24780515434721043</c:v>
                </c:pt>
                <c:pt idx="11">
                  <c:v>0.21991014424213762</c:v>
                </c:pt>
                <c:pt idx="12">
                  <c:v>0.20390404515522106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468-4FF6-BBBF-FD59F7A31C1A}"/>
            </c:ext>
          </c:extLst>
        </c:ser>
        <c:ser>
          <c:idx val="10"/>
          <c:order val="11"/>
          <c:tx>
            <c:strRef>
              <c:f>'Other A-Level subject'!$A$47</c:f>
              <c:strCache>
                <c:ptCount val="1"/>
                <c:pt idx="0">
                  <c:v>PE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subject'!$B$47:$O$47</c15:sqref>
                  </c15:fullRef>
                </c:ext>
              </c:extLst>
              <c:f>'Other A-Level subject'!$B$47:$N$47</c:f>
              <c:numCache>
                <c:formatCode>0%</c:formatCode>
                <c:ptCount val="13"/>
                <c:pt idx="0">
                  <c:v>0.14979757085020243</c:v>
                </c:pt>
                <c:pt idx="1">
                  <c:v>0.15678919729932483</c:v>
                </c:pt>
                <c:pt idx="2">
                  <c:v>0.16048502139800286</c:v>
                </c:pt>
                <c:pt idx="3">
                  <c:v>0.15687679083094555</c:v>
                </c:pt>
                <c:pt idx="4">
                  <c:v>0.18471337579617833</c:v>
                </c:pt>
                <c:pt idx="5">
                  <c:v>0.18506006006006007</c:v>
                </c:pt>
                <c:pt idx="6">
                  <c:v>0.16425320645428218</c:v>
                </c:pt>
                <c:pt idx="7">
                  <c:v>0.16552020636285469</c:v>
                </c:pt>
                <c:pt idx="8">
                  <c:v>0.16159695817490494</c:v>
                </c:pt>
                <c:pt idx="9">
                  <c:v>0.19029649595687331</c:v>
                </c:pt>
                <c:pt idx="10">
                  <c:v>0.1716867469879518</c:v>
                </c:pt>
                <c:pt idx="11">
                  <c:v>0.14203354297693921</c:v>
                </c:pt>
                <c:pt idx="12">
                  <c:v>0.1588557516737675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468-4FF6-BBBF-FD59F7A31C1A}"/>
            </c:ext>
          </c:extLst>
        </c:ser>
        <c:ser>
          <c:idx val="11"/>
          <c:order val="12"/>
          <c:tx>
            <c:strRef>
              <c:f>'Other A-Level subject'!$A$48</c:f>
              <c:strCache>
                <c:ptCount val="1"/>
                <c:pt idx="0">
                  <c:v>Sociology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subject'!$B$48:$O$48</c15:sqref>
                  </c15:fullRef>
                </c:ext>
              </c:extLst>
              <c:f>'Other A-Level subject'!$B$48:$N$48</c:f>
              <c:numCache>
                <c:formatCode>0%</c:formatCode>
                <c:ptCount val="13"/>
                <c:pt idx="0">
                  <c:v>0.17341242149337055</c:v>
                </c:pt>
                <c:pt idx="1">
                  <c:v>0.19614361702127658</c:v>
                </c:pt>
                <c:pt idx="2">
                  <c:v>0.19056910569105692</c:v>
                </c:pt>
                <c:pt idx="3">
                  <c:v>0.19772499163599866</c:v>
                </c:pt>
                <c:pt idx="4">
                  <c:v>0.20335501540568299</c:v>
                </c:pt>
                <c:pt idx="5">
                  <c:v>0.19685739697598578</c:v>
                </c:pt>
                <c:pt idx="6">
                  <c:v>0.19167142042213348</c:v>
                </c:pt>
                <c:pt idx="7">
                  <c:v>0.1922971114167813</c:v>
                </c:pt>
                <c:pt idx="8">
                  <c:v>0.17778936392075079</c:v>
                </c:pt>
                <c:pt idx="9">
                  <c:v>0.20396387355745108</c:v>
                </c:pt>
                <c:pt idx="10">
                  <c:v>0.19844547000242896</c:v>
                </c:pt>
                <c:pt idx="11">
                  <c:v>0.18809283551967709</c:v>
                </c:pt>
                <c:pt idx="12">
                  <c:v>0.18483033932135728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468-4FF6-BBBF-FD59F7A31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0288"/>
        <c:axId val="1110722256"/>
      </c:lineChart>
      <c:catAx>
        <c:axId val="111071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22256"/>
        <c:crosses val="autoZero"/>
        <c:auto val="1"/>
        <c:lblAlgn val="ctr"/>
        <c:lblOffset val="100"/>
        <c:noMultiLvlLbl val="0"/>
      </c:catAx>
      <c:valAx>
        <c:axId val="111072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0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v>Maths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subject'!$B$66:$O$66</c15:sqref>
                  </c15:fullRef>
                </c:ext>
              </c:extLst>
              <c:f>'Other A-Level subject'!$B$66:$N$66</c:f>
              <c:numCache>
                <c:formatCode>0%</c:formatCode>
                <c:ptCount val="13"/>
                <c:pt idx="0">
                  <c:v>9.0996862177166307E-2</c:v>
                </c:pt>
                <c:pt idx="1">
                  <c:v>8.9090424113096825E-2</c:v>
                </c:pt>
                <c:pt idx="2">
                  <c:v>8.8018315950139911E-2</c:v>
                </c:pt>
                <c:pt idx="3">
                  <c:v>8.1598864711447491E-2</c:v>
                </c:pt>
                <c:pt idx="4">
                  <c:v>9.1500336398295579E-2</c:v>
                </c:pt>
                <c:pt idx="5">
                  <c:v>8.2910651580179476E-2</c:v>
                </c:pt>
                <c:pt idx="6">
                  <c:v>8.8542656279688395E-2</c:v>
                </c:pt>
                <c:pt idx="7">
                  <c:v>9.3514605915855226E-2</c:v>
                </c:pt>
                <c:pt idx="8">
                  <c:v>9.1152815013404831E-2</c:v>
                </c:pt>
                <c:pt idx="9">
                  <c:v>0.10093727469358327</c:v>
                </c:pt>
                <c:pt idx="10">
                  <c:v>9.2935398564412547E-2</c:v>
                </c:pt>
                <c:pt idx="11">
                  <c:v>9.0042877560743209E-2</c:v>
                </c:pt>
                <c:pt idx="12">
                  <c:v>8.6148072330262712E-2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21-4FB0-98F5-B6EBE506B7FA}"/>
            </c:ext>
          </c:extLst>
        </c:ser>
        <c:ser>
          <c:idx val="0"/>
          <c:order val="1"/>
          <c:tx>
            <c:strRef>
              <c:f>'Other A-Level subject'!$A$67</c:f>
              <c:strCache>
                <c:ptCount val="1"/>
                <c:pt idx="0">
                  <c:v>Biology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subject'!$B$67:$O$67</c15:sqref>
                  </c15:fullRef>
                </c:ext>
              </c:extLst>
              <c:f>'Other A-Level subject'!$B$67:$N$67</c:f>
              <c:numCache>
                <c:formatCode>0%</c:formatCode>
                <c:ptCount val="13"/>
                <c:pt idx="0">
                  <c:v>8.4067907280444013E-2</c:v>
                </c:pt>
                <c:pt idx="1">
                  <c:v>8.7242513415267439E-2</c:v>
                </c:pt>
                <c:pt idx="2">
                  <c:v>7.1550838753851417E-2</c:v>
                </c:pt>
                <c:pt idx="3">
                  <c:v>8.1415929203539822E-2</c:v>
                </c:pt>
                <c:pt idx="4">
                  <c:v>8.377054914305701E-2</c:v>
                </c:pt>
                <c:pt idx="5">
                  <c:v>7.3949876456053651E-2</c:v>
                </c:pt>
                <c:pt idx="6">
                  <c:v>7.2461439588688947E-2</c:v>
                </c:pt>
                <c:pt idx="7">
                  <c:v>8.1058996568066671E-2</c:v>
                </c:pt>
                <c:pt idx="8">
                  <c:v>8.1930415263748599E-2</c:v>
                </c:pt>
                <c:pt idx="9">
                  <c:v>8.1493801028122162E-2</c:v>
                </c:pt>
                <c:pt idx="10">
                  <c:v>8.159026850615636E-2</c:v>
                </c:pt>
                <c:pt idx="11">
                  <c:v>8.1160582965637121E-2</c:v>
                </c:pt>
                <c:pt idx="12">
                  <c:v>7.1962479847574382E-2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21-4FB0-98F5-B6EBE506B7FA}"/>
            </c:ext>
          </c:extLst>
        </c:ser>
        <c:ser>
          <c:idx val="1"/>
          <c:order val="2"/>
          <c:tx>
            <c:strRef>
              <c:f>'Other A-Level subject'!$A$68</c:f>
              <c:strCache>
                <c:ptCount val="1"/>
                <c:pt idx="0">
                  <c:v>Chemistry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subject'!$B$68:$O$68</c15:sqref>
                  </c15:fullRef>
                </c:ext>
              </c:extLst>
              <c:f>'Other A-Level subject'!$B$68:$N$68</c:f>
              <c:numCache>
                <c:formatCode>0%</c:formatCode>
                <c:ptCount val="13"/>
                <c:pt idx="0">
                  <c:v>6.1559986009094091E-2</c:v>
                </c:pt>
                <c:pt idx="1">
                  <c:v>6.6200809121000362E-2</c:v>
                </c:pt>
                <c:pt idx="2">
                  <c:v>4.9650349650349652E-2</c:v>
                </c:pt>
                <c:pt idx="3">
                  <c:v>4.9595885378398236E-2</c:v>
                </c:pt>
                <c:pt idx="4">
                  <c:v>5.3103964098728494E-2</c:v>
                </c:pt>
                <c:pt idx="5">
                  <c:v>5.1762940735183796E-2</c:v>
                </c:pt>
                <c:pt idx="6">
                  <c:v>4.9717912552891395E-2</c:v>
                </c:pt>
                <c:pt idx="7">
                  <c:v>4.6847481507573091E-2</c:v>
                </c:pt>
                <c:pt idx="8">
                  <c:v>4.6153846153846156E-2</c:v>
                </c:pt>
                <c:pt idx="9">
                  <c:v>5.3022627490712598E-2</c:v>
                </c:pt>
                <c:pt idx="10">
                  <c:v>5.1190088033909356E-2</c:v>
                </c:pt>
                <c:pt idx="11">
                  <c:v>5.0243605359317906E-2</c:v>
                </c:pt>
                <c:pt idx="12">
                  <c:v>5.1405071967100757E-2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21-4FB0-98F5-B6EBE506B7FA}"/>
            </c:ext>
          </c:extLst>
        </c:ser>
        <c:ser>
          <c:idx val="2"/>
          <c:order val="3"/>
          <c:tx>
            <c:strRef>
              <c:f>'Other A-Level subject'!$A$69</c:f>
              <c:strCache>
                <c:ptCount val="1"/>
                <c:pt idx="0">
                  <c:v>Physics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subject'!$B$69:$O$69</c15:sqref>
                  </c15:fullRef>
                </c:ext>
              </c:extLst>
              <c:f>'Other A-Level subject'!$B$69:$N$69</c:f>
              <c:numCache>
                <c:formatCode>0%</c:formatCode>
                <c:ptCount val="13"/>
                <c:pt idx="0">
                  <c:v>5.7768052516411379E-2</c:v>
                </c:pt>
                <c:pt idx="1">
                  <c:v>5.6603773584905662E-2</c:v>
                </c:pt>
                <c:pt idx="2">
                  <c:v>5.1987767584097858E-2</c:v>
                </c:pt>
                <c:pt idx="3">
                  <c:v>3.9915966386554619E-2</c:v>
                </c:pt>
                <c:pt idx="4">
                  <c:v>6.3391442155309036E-2</c:v>
                </c:pt>
                <c:pt idx="5">
                  <c:v>4.7844374342797057E-2</c:v>
                </c:pt>
                <c:pt idx="6">
                  <c:v>4.0621865596790374E-2</c:v>
                </c:pt>
                <c:pt idx="7">
                  <c:v>5.9793814432989693E-2</c:v>
                </c:pt>
                <c:pt idx="8">
                  <c:v>4.8353909465020578E-2</c:v>
                </c:pt>
                <c:pt idx="9">
                  <c:v>4.6589018302828619E-2</c:v>
                </c:pt>
                <c:pt idx="10">
                  <c:v>4.4871794871794872E-2</c:v>
                </c:pt>
                <c:pt idx="11">
                  <c:v>4.0944881889763779E-2</c:v>
                </c:pt>
                <c:pt idx="12">
                  <c:v>4.9272116461366179E-2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C21-4FB0-98F5-B6EBE506B7FA}"/>
            </c:ext>
          </c:extLst>
        </c:ser>
        <c:ser>
          <c:idx val="3"/>
          <c:order val="4"/>
          <c:tx>
            <c:strRef>
              <c:f>'Other A-Level subject'!$A$70</c:f>
              <c:strCache>
                <c:ptCount val="1"/>
                <c:pt idx="0">
                  <c:v>Any science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subject'!$B$70:$O$70</c15:sqref>
                  </c15:fullRef>
                </c:ext>
              </c:extLst>
              <c:f>'Other A-Level subject'!$B$70:$N$70</c:f>
              <c:numCache>
                <c:formatCode>0%</c:formatCode>
                <c:ptCount val="13"/>
                <c:pt idx="0">
                  <c:v>7.9754601226993863E-2</c:v>
                </c:pt>
                <c:pt idx="1">
                  <c:v>8.3253816793893126E-2</c:v>
                </c:pt>
                <c:pt idx="2">
                  <c:v>6.9950974530670812E-2</c:v>
                </c:pt>
                <c:pt idx="3">
                  <c:v>7.2771972956361397E-2</c:v>
                </c:pt>
                <c:pt idx="4">
                  <c:v>8.0430265248747093E-2</c:v>
                </c:pt>
                <c:pt idx="5">
                  <c:v>7.0474322833680603E-2</c:v>
                </c:pt>
                <c:pt idx="6">
                  <c:v>6.8439756964347134E-2</c:v>
                </c:pt>
                <c:pt idx="7">
                  <c:v>7.6530612244897961E-2</c:v>
                </c:pt>
                <c:pt idx="8">
                  <c:v>7.5975595717739153E-2</c:v>
                </c:pt>
                <c:pt idx="9">
                  <c:v>7.8038521142351117E-2</c:v>
                </c:pt>
                <c:pt idx="10">
                  <c:v>7.5455239341402247E-2</c:v>
                </c:pt>
                <c:pt idx="11">
                  <c:v>7.664376840039254E-2</c:v>
                </c:pt>
                <c:pt idx="12">
                  <c:v>6.8781373491402328E-2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C21-4FB0-98F5-B6EBE506B7FA}"/>
            </c:ext>
          </c:extLst>
        </c:ser>
        <c:ser>
          <c:idx val="4"/>
          <c:order val="5"/>
          <c:tx>
            <c:strRef>
              <c:f>'Other A-Level subject'!$A$71</c:f>
              <c:strCache>
                <c:ptCount val="1"/>
                <c:pt idx="0">
                  <c:v>General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subject'!$B$71:$O$71</c15:sqref>
                  </c15:fullRef>
                </c:ext>
              </c:extLst>
              <c:f>'Other A-Level subject'!$B$71:$N$71</c:f>
              <c:numCache>
                <c:formatCode>0%</c:formatCode>
                <c:ptCount val="13"/>
                <c:pt idx="0">
                  <c:v>0.10646722393312802</c:v>
                </c:pt>
                <c:pt idx="1">
                  <c:v>0.10749378477566</c:v>
                </c:pt>
                <c:pt idx="2">
                  <c:v>0.10144572408723353</c:v>
                </c:pt>
                <c:pt idx="3">
                  <c:v>9.7371879106438894E-2</c:v>
                </c:pt>
                <c:pt idx="4">
                  <c:v>0.10925539318023661</c:v>
                </c:pt>
                <c:pt idx="5">
                  <c:v>0.10084909876359303</c:v>
                </c:pt>
                <c:pt idx="6">
                  <c:v>0.10020809988794621</c:v>
                </c:pt>
                <c:pt idx="7">
                  <c:v>0.10019823391602091</c:v>
                </c:pt>
                <c:pt idx="8">
                  <c:v>0.10565356856455493</c:v>
                </c:pt>
                <c:pt idx="9">
                  <c:v>0.10916264796142043</c:v>
                </c:pt>
                <c:pt idx="10">
                  <c:v>0.1030736618971913</c:v>
                </c:pt>
                <c:pt idx="11">
                  <c:v>0.10159893404397069</c:v>
                </c:pt>
                <c:pt idx="12">
                  <c:v>0.105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C21-4FB0-98F5-B6EBE506B7FA}"/>
            </c:ext>
          </c:extLst>
        </c:ser>
        <c:ser>
          <c:idx val="5"/>
          <c:order val="6"/>
          <c:tx>
            <c:strRef>
              <c:f>'Other A-Level subject'!$A$72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subject'!$B$72:$O$72</c15:sqref>
                  </c15:fullRef>
                </c:ext>
              </c:extLst>
              <c:f>'Other A-Level subject'!$B$72:$N$72</c:f>
              <c:numCache>
                <c:formatCode>0%</c:formatCode>
                <c:ptCount val="13"/>
                <c:pt idx="0">
                  <c:v>0.13911742707554225</c:v>
                </c:pt>
                <c:pt idx="1">
                  <c:v>0.1352549889135255</c:v>
                </c:pt>
                <c:pt idx="2">
                  <c:v>0.1347201584943041</c:v>
                </c:pt>
                <c:pt idx="3">
                  <c:v>0.13781725888324872</c:v>
                </c:pt>
                <c:pt idx="4">
                  <c:v>0.1444206519152986</c:v>
                </c:pt>
                <c:pt idx="5">
                  <c:v>0.13170384432842905</c:v>
                </c:pt>
                <c:pt idx="6">
                  <c:v>0.14100523083920855</c:v>
                </c:pt>
                <c:pt idx="7">
                  <c:v>0.1410075329566855</c:v>
                </c:pt>
                <c:pt idx="8">
                  <c:v>0.13286395639336815</c:v>
                </c:pt>
                <c:pt idx="9">
                  <c:v>0.13827993254637436</c:v>
                </c:pt>
                <c:pt idx="10">
                  <c:v>0.14007014467338885</c:v>
                </c:pt>
                <c:pt idx="11">
                  <c:v>0.1381880733944954</c:v>
                </c:pt>
                <c:pt idx="12">
                  <c:v>0.12937595129375951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C21-4FB0-98F5-B6EBE506B7FA}"/>
            </c:ext>
          </c:extLst>
        </c:ser>
        <c:ser>
          <c:idx val="6"/>
          <c:order val="7"/>
          <c:tx>
            <c:strRef>
              <c:f>'Other A-Level subject'!$A$73</c:f>
              <c:strCache>
                <c:ptCount val="1"/>
                <c:pt idx="0">
                  <c:v>English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subject'!$B$73:$O$73</c15:sqref>
                  </c15:fullRef>
                </c:ext>
              </c:extLst>
              <c:f>'Other A-Level subject'!$B$73:$N$73</c:f>
              <c:numCache>
                <c:formatCode>0%</c:formatCode>
                <c:ptCount val="13"/>
                <c:pt idx="0">
                  <c:v>0.13451153657339224</c:v>
                </c:pt>
                <c:pt idx="1">
                  <c:v>0.12861366622864651</c:v>
                </c:pt>
                <c:pt idx="2">
                  <c:v>0.12941176470588237</c:v>
                </c:pt>
                <c:pt idx="3">
                  <c:v>0.13763129300977905</c:v>
                </c:pt>
                <c:pt idx="4">
                  <c:v>0.13323933732816357</c:v>
                </c:pt>
                <c:pt idx="5">
                  <c:v>0.1195413926825156</c:v>
                </c:pt>
                <c:pt idx="6">
                  <c:v>0.12533738191632929</c:v>
                </c:pt>
                <c:pt idx="7">
                  <c:v>0.12553116147308782</c:v>
                </c:pt>
                <c:pt idx="8">
                  <c:v>0.13674762407602956</c:v>
                </c:pt>
                <c:pt idx="9">
                  <c:v>0.13626162231484451</c:v>
                </c:pt>
                <c:pt idx="10">
                  <c:v>0.13584151822873314</c:v>
                </c:pt>
                <c:pt idx="11">
                  <c:v>0.13304721030042918</c:v>
                </c:pt>
                <c:pt idx="12">
                  <c:v>0.12355276215679788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C21-4FB0-98F5-B6EBE506B7FA}"/>
            </c:ext>
          </c:extLst>
        </c:ser>
        <c:ser>
          <c:idx val="7"/>
          <c:order val="8"/>
          <c:tx>
            <c:strRef>
              <c:f>'Other A-Level subject'!$A$74</c:f>
              <c:strCache>
                <c:ptCount val="1"/>
                <c:pt idx="0">
                  <c:v>Psychology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subject'!$B$74:$O$74</c15:sqref>
                  </c15:fullRef>
                </c:ext>
              </c:extLst>
              <c:f>'Other A-Level subject'!$B$74:$N$74</c:f>
              <c:numCache>
                <c:formatCode>0%</c:formatCode>
                <c:ptCount val="13"/>
                <c:pt idx="0">
                  <c:v>9.4905792044661555E-2</c:v>
                </c:pt>
                <c:pt idx="1">
                  <c:v>0.10305851063829788</c:v>
                </c:pt>
                <c:pt idx="2">
                  <c:v>9.5609756097560977E-2</c:v>
                </c:pt>
                <c:pt idx="3">
                  <c:v>9.401137504182E-2</c:v>
                </c:pt>
                <c:pt idx="4">
                  <c:v>9.5857583019513859E-2</c:v>
                </c:pt>
                <c:pt idx="5">
                  <c:v>9.9614586421583162E-2</c:v>
                </c:pt>
                <c:pt idx="6">
                  <c:v>9.4980034227039364E-2</c:v>
                </c:pt>
                <c:pt idx="7">
                  <c:v>9.5185694635488302E-2</c:v>
                </c:pt>
                <c:pt idx="8">
                  <c:v>9.5672575599582893E-2</c:v>
                </c:pt>
                <c:pt idx="9">
                  <c:v>9.9598595082789759E-2</c:v>
                </c:pt>
                <c:pt idx="10">
                  <c:v>0.10201603109059995</c:v>
                </c:pt>
                <c:pt idx="11">
                  <c:v>9.9293642785065583E-2</c:v>
                </c:pt>
                <c:pt idx="12">
                  <c:v>9.7005988023952092E-2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C21-4FB0-98F5-B6EBE506B7FA}"/>
            </c:ext>
          </c:extLst>
        </c:ser>
        <c:ser>
          <c:idx val="8"/>
          <c:order val="9"/>
          <c:tx>
            <c:strRef>
              <c:f>'Other A-Level subject'!$A$75</c:f>
              <c:strCache>
                <c:ptCount val="1"/>
                <c:pt idx="0">
                  <c:v>Business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subject'!$B$75:$O$75</c15:sqref>
                  </c15:fullRef>
                </c:ext>
              </c:extLst>
              <c:f>'Other A-Level subject'!$B$75:$N$75</c:f>
              <c:numCache>
                <c:formatCode>0%</c:formatCode>
                <c:ptCount val="13"/>
                <c:pt idx="0">
                  <c:v>9.7129058223772477E-2</c:v>
                </c:pt>
                <c:pt idx="1">
                  <c:v>7.7357929187741745E-2</c:v>
                </c:pt>
                <c:pt idx="2">
                  <c:v>7.9041140265630055E-2</c:v>
                </c:pt>
                <c:pt idx="3">
                  <c:v>8.2785808147174775E-2</c:v>
                </c:pt>
                <c:pt idx="4">
                  <c:v>8.6659843056977146E-2</c:v>
                </c:pt>
                <c:pt idx="5">
                  <c:v>8.372562205783457E-2</c:v>
                </c:pt>
                <c:pt idx="6">
                  <c:v>7.6497057805469018E-2</c:v>
                </c:pt>
                <c:pt idx="7">
                  <c:v>7.3094867807153963E-2</c:v>
                </c:pt>
                <c:pt idx="8">
                  <c:v>6.8431001890359167E-2</c:v>
                </c:pt>
                <c:pt idx="9">
                  <c:v>7.8758046194623246E-2</c:v>
                </c:pt>
                <c:pt idx="10">
                  <c:v>8.8280647648419433E-2</c:v>
                </c:pt>
                <c:pt idx="11">
                  <c:v>7.1428571428571425E-2</c:v>
                </c:pt>
                <c:pt idx="12">
                  <c:v>7.3949064130101258E-2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C21-4FB0-98F5-B6EBE506B7FA}"/>
            </c:ext>
          </c:extLst>
        </c:ser>
        <c:ser>
          <c:idx val="9"/>
          <c:order val="10"/>
          <c:tx>
            <c:strRef>
              <c:f>'Other A-Level subject'!$A$76</c:f>
              <c:strCache>
                <c:ptCount val="1"/>
                <c:pt idx="0">
                  <c:v>Economics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subject'!$B$76:$O$76</c15:sqref>
                  </c15:fullRef>
                </c:ext>
              </c:extLst>
              <c:f>'Other A-Level subject'!$B$76:$N$76</c:f>
              <c:numCache>
                <c:formatCode>0%</c:formatCode>
                <c:ptCount val="13"/>
                <c:pt idx="0">
                  <c:v>0.16459923664122136</c:v>
                </c:pt>
                <c:pt idx="1">
                  <c:v>0.15928753180661578</c:v>
                </c:pt>
                <c:pt idx="2">
                  <c:v>0.16788321167883211</c:v>
                </c:pt>
                <c:pt idx="3">
                  <c:v>0.15549597855227881</c:v>
                </c:pt>
                <c:pt idx="4">
                  <c:v>0.18168880455407971</c:v>
                </c:pt>
                <c:pt idx="5">
                  <c:v>0.15654405474764757</c:v>
                </c:pt>
                <c:pt idx="6">
                  <c:v>0.17598187311178248</c:v>
                </c:pt>
                <c:pt idx="7">
                  <c:v>0.18514328808446456</c:v>
                </c:pt>
                <c:pt idx="8">
                  <c:v>0.16874777024616483</c:v>
                </c:pt>
                <c:pt idx="9">
                  <c:v>0.18664226898444647</c:v>
                </c:pt>
                <c:pt idx="10">
                  <c:v>0.17247238742565846</c:v>
                </c:pt>
                <c:pt idx="11">
                  <c:v>0.14589737526602034</c:v>
                </c:pt>
                <c:pt idx="12">
                  <c:v>0.14181561618062088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C21-4FB0-98F5-B6EBE506B7FA}"/>
            </c:ext>
          </c:extLst>
        </c:ser>
        <c:ser>
          <c:idx val="10"/>
          <c:order val="11"/>
          <c:tx>
            <c:strRef>
              <c:f>'Other A-Level subject'!$A$77</c:f>
              <c:strCache>
                <c:ptCount val="1"/>
                <c:pt idx="0">
                  <c:v>PE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subject'!$B$77:$O$77</c15:sqref>
                  </c15:fullRef>
                </c:ext>
              </c:extLst>
              <c:f>'Other A-Level subject'!$B$77:$N$77</c:f>
              <c:numCache>
                <c:formatCode>0%</c:formatCode>
                <c:ptCount val="13"/>
                <c:pt idx="0">
                  <c:v>6.6617592933382402E-2</c:v>
                </c:pt>
                <c:pt idx="1">
                  <c:v>6.1515378844711179E-2</c:v>
                </c:pt>
                <c:pt idx="2">
                  <c:v>6.2054208273894434E-2</c:v>
                </c:pt>
                <c:pt idx="3">
                  <c:v>6.4469914040114609E-2</c:v>
                </c:pt>
                <c:pt idx="4">
                  <c:v>7.7140835102618543E-2</c:v>
                </c:pt>
                <c:pt idx="5">
                  <c:v>8.0330330330330324E-2</c:v>
                </c:pt>
                <c:pt idx="6">
                  <c:v>6.123293338849814E-2</c:v>
                </c:pt>
                <c:pt idx="7">
                  <c:v>6.2768701633705931E-2</c:v>
                </c:pt>
                <c:pt idx="8">
                  <c:v>7.2243346007604556E-2</c:v>
                </c:pt>
                <c:pt idx="9">
                  <c:v>6.8463611859838278E-2</c:v>
                </c:pt>
                <c:pt idx="10">
                  <c:v>7.1686746987951813E-2</c:v>
                </c:pt>
                <c:pt idx="11">
                  <c:v>6.6037735849056603E-2</c:v>
                </c:pt>
                <c:pt idx="12">
                  <c:v>6.5124771758977476E-2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C21-4FB0-98F5-B6EBE506B7FA}"/>
            </c:ext>
          </c:extLst>
        </c:ser>
        <c:ser>
          <c:idx val="11"/>
          <c:order val="12"/>
          <c:tx>
            <c:strRef>
              <c:f>'Other A-Level subject'!$A$78</c:f>
              <c:strCache>
                <c:ptCount val="1"/>
                <c:pt idx="0">
                  <c:v>Sociology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subject'!$B$78:$O$78</c15:sqref>
                  </c15:fullRef>
                </c:ext>
              </c:extLst>
              <c:f>'Other A-Level subject'!$B$78:$N$78</c:f>
              <c:numCache>
                <c:formatCode>0%</c:formatCode>
                <c:ptCount val="13"/>
                <c:pt idx="0">
                  <c:v>9.4905792044661555E-2</c:v>
                </c:pt>
                <c:pt idx="1">
                  <c:v>0.10305851063829788</c:v>
                </c:pt>
                <c:pt idx="2">
                  <c:v>9.5609756097560977E-2</c:v>
                </c:pt>
                <c:pt idx="3">
                  <c:v>9.401137504182E-2</c:v>
                </c:pt>
                <c:pt idx="4">
                  <c:v>9.5857583019513859E-2</c:v>
                </c:pt>
                <c:pt idx="5">
                  <c:v>9.9614586421583162E-2</c:v>
                </c:pt>
                <c:pt idx="6">
                  <c:v>9.4980034227039364E-2</c:v>
                </c:pt>
                <c:pt idx="7">
                  <c:v>9.5185694635488302E-2</c:v>
                </c:pt>
                <c:pt idx="8">
                  <c:v>9.5672575599582893E-2</c:v>
                </c:pt>
                <c:pt idx="9">
                  <c:v>9.9598595082789759E-2</c:v>
                </c:pt>
                <c:pt idx="10">
                  <c:v>0.10201603109059995</c:v>
                </c:pt>
                <c:pt idx="11">
                  <c:v>9.9293642785065583E-2</c:v>
                </c:pt>
                <c:pt idx="12">
                  <c:v>9.7005988023952092E-2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C21-4FB0-98F5-B6EBE506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2464"/>
        <c:axId val="1110717904"/>
      </c:lineChart>
      <c:catAx>
        <c:axId val="111071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7904"/>
        <c:crosses val="autoZero"/>
        <c:auto val="1"/>
        <c:lblAlgn val="ctr"/>
        <c:lblOffset val="100"/>
        <c:noMultiLvlLbl val="0"/>
      </c:catAx>
      <c:valAx>
        <c:axId val="111071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2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v>Maths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subject'!$B$96:$O$96</c15:sqref>
                  </c15:fullRef>
                </c:ext>
              </c:extLst>
              <c:f>'Other A-Level subject'!$B$96:$N$96</c:f>
              <c:numCache>
                <c:formatCode>0%</c:formatCode>
                <c:ptCount val="13"/>
                <c:pt idx="0">
                  <c:v>0.11416847694907072</c:v>
                </c:pt>
                <c:pt idx="1">
                  <c:v>0.13016804481194985</c:v>
                </c:pt>
                <c:pt idx="2">
                  <c:v>0.12159755787331468</c:v>
                </c:pt>
                <c:pt idx="3">
                  <c:v>0.11589403973509933</c:v>
                </c:pt>
                <c:pt idx="4">
                  <c:v>0.10966584435972192</c:v>
                </c:pt>
                <c:pt idx="5">
                  <c:v>0.12017167381974249</c:v>
                </c:pt>
                <c:pt idx="6">
                  <c:v>0.12730381911457345</c:v>
                </c:pt>
                <c:pt idx="7">
                  <c:v>0.12107293771817013</c:v>
                </c:pt>
                <c:pt idx="8">
                  <c:v>0.12100089365504915</c:v>
                </c:pt>
                <c:pt idx="9">
                  <c:v>0.11932227829848593</c:v>
                </c:pt>
                <c:pt idx="10">
                  <c:v>0.11503588968643748</c:v>
                </c:pt>
                <c:pt idx="11">
                  <c:v>0.1179926949340956</c:v>
                </c:pt>
                <c:pt idx="12">
                  <c:v>9.8942340498123504E-2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94-4B97-80E9-868C162810F0}"/>
            </c:ext>
          </c:extLst>
        </c:ser>
        <c:ser>
          <c:idx val="0"/>
          <c:order val="1"/>
          <c:tx>
            <c:strRef>
              <c:f>'Other A-Level subject'!$A$97</c:f>
              <c:strCache>
                <c:ptCount val="1"/>
                <c:pt idx="0">
                  <c:v>Biology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subject'!$B$97:$O$97</c15:sqref>
                  </c15:fullRef>
                </c:ext>
              </c:extLst>
              <c:f>'Other A-Level subject'!$B$97:$N$97</c:f>
              <c:numCache>
                <c:formatCode>0%</c:formatCode>
                <c:ptCount val="13"/>
                <c:pt idx="0">
                  <c:v>0.15001632386549135</c:v>
                </c:pt>
                <c:pt idx="1">
                  <c:v>0.16548381512895965</c:v>
                </c:pt>
                <c:pt idx="2">
                  <c:v>0.1670660732625813</c:v>
                </c:pt>
                <c:pt idx="3">
                  <c:v>0.14867256637168141</c:v>
                </c:pt>
                <c:pt idx="4">
                  <c:v>0.16351871283665617</c:v>
                </c:pt>
                <c:pt idx="5">
                  <c:v>0.16060713025061771</c:v>
                </c:pt>
                <c:pt idx="6">
                  <c:v>0.15070694087403599</c:v>
                </c:pt>
                <c:pt idx="7">
                  <c:v>0.15656152966170944</c:v>
                </c:pt>
                <c:pt idx="8">
                  <c:v>0.13612313612313612</c:v>
                </c:pt>
                <c:pt idx="9">
                  <c:v>0.14590263078318719</c:v>
                </c:pt>
                <c:pt idx="10">
                  <c:v>0.13751668891855809</c:v>
                </c:pt>
                <c:pt idx="11">
                  <c:v>0.1266212060435887</c:v>
                </c:pt>
                <c:pt idx="12">
                  <c:v>0.12384581562362597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94-4B97-80E9-868C162810F0}"/>
            </c:ext>
          </c:extLst>
        </c:ser>
        <c:ser>
          <c:idx val="1"/>
          <c:order val="2"/>
          <c:tx>
            <c:strRef>
              <c:f>'Other A-Level subject'!$A$98</c:f>
              <c:strCache>
                <c:ptCount val="1"/>
                <c:pt idx="0">
                  <c:v>Chemistry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subject'!$B$98:$O$98</c15:sqref>
                  </c15:fullRef>
                </c:ext>
              </c:extLst>
              <c:f>'Other A-Level subject'!$B$98:$N$98</c:f>
              <c:numCache>
                <c:formatCode>0%</c:formatCode>
                <c:ptCount val="13"/>
                <c:pt idx="0">
                  <c:v>0.13046519762154599</c:v>
                </c:pt>
                <c:pt idx="1">
                  <c:v>0.1312982714233174</c:v>
                </c:pt>
                <c:pt idx="2">
                  <c:v>0.13181818181818181</c:v>
                </c:pt>
                <c:pt idx="3">
                  <c:v>0.12637766348273327</c:v>
                </c:pt>
                <c:pt idx="4">
                  <c:v>0.13163799551234107</c:v>
                </c:pt>
                <c:pt idx="5">
                  <c:v>0.12903225806451613</c:v>
                </c:pt>
                <c:pt idx="6">
                  <c:v>0.11318758815232723</c:v>
                </c:pt>
                <c:pt idx="7">
                  <c:v>0.12680521310320536</c:v>
                </c:pt>
                <c:pt idx="8">
                  <c:v>0.11831501831501831</c:v>
                </c:pt>
                <c:pt idx="9">
                  <c:v>0.11752786220871327</c:v>
                </c:pt>
                <c:pt idx="10">
                  <c:v>0.12226931855233127</c:v>
                </c:pt>
                <c:pt idx="11">
                  <c:v>0.1056638246041413</c:v>
                </c:pt>
                <c:pt idx="12">
                  <c:v>0.10178204249485949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94-4B97-80E9-868C162810F0}"/>
            </c:ext>
          </c:extLst>
        </c:ser>
        <c:ser>
          <c:idx val="2"/>
          <c:order val="3"/>
          <c:tx>
            <c:strRef>
              <c:f>'Other A-Level subject'!$A$99</c:f>
              <c:strCache>
                <c:ptCount val="1"/>
                <c:pt idx="0">
                  <c:v>Physics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subject'!$B$99:$O$99</c15:sqref>
                  </c15:fullRef>
                </c:ext>
              </c:extLst>
              <c:f>'Other A-Level subject'!$B$99:$N$99</c:f>
              <c:numCache>
                <c:formatCode>0%</c:formatCode>
                <c:ptCount val="13"/>
                <c:pt idx="0">
                  <c:v>0.14398249452954048</c:v>
                </c:pt>
                <c:pt idx="1">
                  <c:v>0.16739235607160136</c:v>
                </c:pt>
                <c:pt idx="2">
                  <c:v>0.14475025484199797</c:v>
                </c:pt>
                <c:pt idx="3">
                  <c:v>0.12394957983193278</c:v>
                </c:pt>
                <c:pt idx="4">
                  <c:v>0.11991547807712626</c:v>
                </c:pt>
                <c:pt idx="5">
                  <c:v>0.13932702418506834</c:v>
                </c:pt>
                <c:pt idx="6">
                  <c:v>0.13139418254764293</c:v>
                </c:pt>
                <c:pt idx="7">
                  <c:v>0.11237113402061856</c:v>
                </c:pt>
                <c:pt idx="8">
                  <c:v>0.11934156378600823</c:v>
                </c:pt>
                <c:pt idx="9">
                  <c:v>0.11148086522462562</c:v>
                </c:pt>
                <c:pt idx="10">
                  <c:v>0.13286713286713286</c:v>
                </c:pt>
                <c:pt idx="11">
                  <c:v>0.11706036745406824</c:v>
                </c:pt>
                <c:pt idx="12">
                  <c:v>9.5184770436730126E-2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94-4B97-80E9-868C162810F0}"/>
            </c:ext>
          </c:extLst>
        </c:ser>
        <c:ser>
          <c:idx val="3"/>
          <c:order val="4"/>
          <c:tx>
            <c:strRef>
              <c:f>'Other A-Level subject'!$A$100</c:f>
              <c:strCache>
                <c:ptCount val="1"/>
                <c:pt idx="0">
                  <c:v>Any science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subject'!$B$100:$O$100</c15:sqref>
                  </c15:fullRef>
                </c:ext>
              </c:extLst>
              <c:f>'Other A-Level subject'!$B$100:$N$100</c:f>
              <c:numCache>
                <c:formatCode>0%</c:formatCode>
                <c:ptCount val="13"/>
                <c:pt idx="0">
                  <c:v>0.14857780256553263</c:v>
                </c:pt>
                <c:pt idx="1">
                  <c:v>0.16579198473282442</c:v>
                </c:pt>
                <c:pt idx="2">
                  <c:v>0.16190362310175774</c:v>
                </c:pt>
                <c:pt idx="3">
                  <c:v>0.14677320221266135</c:v>
                </c:pt>
                <c:pt idx="4">
                  <c:v>0.15572668377948906</c:v>
                </c:pt>
                <c:pt idx="5">
                  <c:v>0.15737222698860154</c:v>
                </c:pt>
                <c:pt idx="6">
                  <c:v>0.14983377278459245</c:v>
                </c:pt>
                <c:pt idx="7">
                  <c:v>0.150278293135436</c:v>
                </c:pt>
                <c:pt idx="8">
                  <c:v>0.1366409577529642</c:v>
                </c:pt>
                <c:pt idx="9">
                  <c:v>0.14224042506088111</c:v>
                </c:pt>
                <c:pt idx="10">
                  <c:v>0.14044269981463309</c:v>
                </c:pt>
                <c:pt idx="11">
                  <c:v>0.12836113837095192</c:v>
                </c:pt>
                <c:pt idx="12">
                  <c:v>0.11929936986008757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894-4B97-80E9-868C162810F0}"/>
            </c:ext>
          </c:extLst>
        </c:ser>
        <c:ser>
          <c:idx val="4"/>
          <c:order val="5"/>
          <c:tx>
            <c:strRef>
              <c:f>'Other A-Level subject'!$A$101</c:f>
              <c:strCache>
                <c:ptCount val="1"/>
                <c:pt idx="0">
                  <c:v>General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subject'!$B$101:$O$101</c15:sqref>
                  </c15:fullRef>
                </c:ext>
              </c:extLst>
              <c:f>'Other A-Level subject'!$B$101:$N$101</c:f>
              <c:numCache>
                <c:formatCode>0%</c:formatCode>
                <c:ptCount val="13"/>
                <c:pt idx="0">
                  <c:v>0.1007479102507699</c:v>
                </c:pt>
                <c:pt idx="1">
                  <c:v>0.11743814371966378</c:v>
                </c:pt>
                <c:pt idx="2">
                  <c:v>0.11259495221759373</c:v>
                </c:pt>
                <c:pt idx="3">
                  <c:v>0.10643889618922471</c:v>
                </c:pt>
                <c:pt idx="4">
                  <c:v>0.10521920668058456</c:v>
                </c:pt>
                <c:pt idx="5">
                  <c:v>0.1099359451809921</c:v>
                </c:pt>
                <c:pt idx="6">
                  <c:v>0.11653593724987994</c:v>
                </c:pt>
                <c:pt idx="7">
                  <c:v>0.12218417732924851</c:v>
                </c:pt>
                <c:pt idx="8">
                  <c:v>0.10966319165998396</c:v>
                </c:pt>
                <c:pt idx="9">
                  <c:v>0.11025865848312144</c:v>
                </c:pt>
                <c:pt idx="10">
                  <c:v>0.11764705882352941</c:v>
                </c:pt>
                <c:pt idx="11">
                  <c:v>9.8267821452365095E-2</c:v>
                </c:pt>
                <c:pt idx="12">
                  <c:v>9.9000000000000005E-2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894-4B97-80E9-868C162810F0}"/>
            </c:ext>
          </c:extLst>
        </c:ser>
        <c:ser>
          <c:idx val="5"/>
          <c:order val="6"/>
          <c:tx>
            <c:strRef>
              <c:f>'Other A-Level subject'!$A$102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subject'!$B$102:$O$102</c15:sqref>
                  </c15:fullRef>
                </c:ext>
              </c:extLst>
              <c:f>'Other A-Level subject'!$B$102:$N$102</c:f>
              <c:numCache>
                <c:formatCode>0%</c:formatCode>
                <c:ptCount val="13"/>
                <c:pt idx="0">
                  <c:v>7.1802543006731487E-2</c:v>
                </c:pt>
                <c:pt idx="1">
                  <c:v>8.7952697708795269E-2</c:v>
                </c:pt>
                <c:pt idx="2">
                  <c:v>8.8410104011887078E-2</c:v>
                </c:pt>
                <c:pt idx="3">
                  <c:v>8.6548223350253806E-2</c:v>
                </c:pt>
                <c:pt idx="4">
                  <c:v>8.9697834879847727E-2</c:v>
                </c:pt>
                <c:pt idx="5">
                  <c:v>9.08875177978168E-2</c:v>
                </c:pt>
                <c:pt idx="6">
                  <c:v>9.9840800545826697E-2</c:v>
                </c:pt>
                <c:pt idx="7">
                  <c:v>0.1012241054613936</c:v>
                </c:pt>
                <c:pt idx="8">
                  <c:v>9.4253917783329547E-2</c:v>
                </c:pt>
                <c:pt idx="9">
                  <c:v>9.7175379426644184E-2</c:v>
                </c:pt>
                <c:pt idx="10">
                  <c:v>8.6146427005699258E-2</c:v>
                </c:pt>
                <c:pt idx="11">
                  <c:v>9.0405198776758414E-2</c:v>
                </c:pt>
                <c:pt idx="12">
                  <c:v>8.0234833659491189E-2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894-4B97-80E9-868C162810F0}"/>
            </c:ext>
          </c:extLst>
        </c:ser>
        <c:ser>
          <c:idx val="6"/>
          <c:order val="7"/>
          <c:tx>
            <c:strRef>
              <c:f>'Other A-Level subject'!$A$103</c:f>
              <c:strCache>
                <c:ptCount val="1"/>
                <c:pt idx="0">
                  <c:v>English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subject'!$B$103:$O$103</c15:sqref>
                  </c15:fullRef>
                </c:ext>
              </c:extLst>
              <c:f>'Other A-Level subject'!$B$103:$N$103</c:f>
              <c:numCache>
                <c:formatCode>0%</c:formatCode>
                <c:ptCount val="13"/>
                <c:pt idx="0">
                  <c:v>6.6110292914416627E-2</c:v>
                </c:pt>
                <c:pt idx="1">
                  <c:v>8.9520367936925097E-2</c:v>
                </c:pt>
                <c:pt idx="2">
                  <c:v>9.0254609306409134E-2</c:v>
                </c:pt>
                <c:pt idx="3">
                  <c:v>8.8192683810213696E-2</c:v>
                </c:pt>
                <c:pt idx="4">
                  <c:v>9.1646105040535775E-2</c:v>
                </c:pt>
                <c:pt idx="5">
                  <c:v>9.5430787388298771E-2</c:v>
                </c:pt>
                <c:pt idx="6">
                  <c:v>0.10222672064777327</c:v>
                </c:pt>
                <c:pt idx="7">
                  <c:v>0.10269121813031161</c:v>
                </c:pt>
                <c:pt idx="8">
                  <c:v>9.5036958817317843E-2</c:v>
                </c:pt>
                <c:pt idx="9">
                  <c:v>0.10003206155819173</c:v>
                </c:pt>
                <c:pt idx="10">
                  <c:v>9.0394539703679042E-2</c:v>
                </c:pt>
                <c:pt idx="11">
                  <c:v>9.5422031473533619E-2</c:v>
                </c:pt>
                <c:pt idx="12">
                  <c:v>9.0142242805160436E-2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894-4B97-80E9-868C162810F0}"/>
            </c:ext>
          </c:extLst>
        </c:ser>
        <c:ser>
          <c:idx val="7"/>
          <c:order val="8"/>
          <c:tx>
            <c:strRef>
              <c:f>'Other A-Level subject'!$A$104</c:f>
              <c:strCache>
                <c:ptCount val="1"/>
                <c:pt idx="0">
                  <c:v>Psychology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subject'!$B$104:$O$104</c15:sqref>
                  </c15:fullRef>
                </c:ext>
              </c:extLst>
              <c:f>'Other A-Level subject'!$B$104:$N$104</c:f>
              <c:numCache>
                <c:formatCode>0%</c:formatCode>
                <c:ptCount val="13"/>
                <c:pt idx="0">
                  <c:v>7.7808792742498259E-2</c:v>
                </c:pt>
                <c:pt idx="1">
                  <c:v>9.2752659574468085E-2</c:v>
                </c:pt>
                <c:pt idx="2">
                  <c:v>9.4959349593495931E-2</c:v>
                </c:pt>
                <c:pt idx="3">
                  <c:v>0.10371361659417866</c:v>
                </c:pt>
                <c:pt idx="4">
                  <c:v>0.10749743238616911</c:v>
                </c:pt>
                <c:pt idx="5">
                  <c:v>9.7242810554402606E-2</c:v>
                </c:pt>
                <c:pt idx="6">
                  <c:v>9.6691386195094126E-2</c:v>
                </c:pt>
                <c:pt idx="7">
                  <c:v>9.7111416781292981E-2</c:v>
                </c:pt>
                <c:pt idx="8">
                  <c:v>8.211678832116788E-2</c:v>
                </c:pt>
                <c:pt idx="9">
                  <c:v>0.10436527847466132</c:v>
                </c:pt>
                <c:pt idx="10">
                  <c:v>9.6429438911829007E-2</c:v>
                </c:pt>
                <c:pt idx="11">
                  <c:v>8.879919273461151E-2</c:v>
                </c:pt>
                <c:pt idx="12">
                  <c:v>8.7824351297405193E-2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894-4B97-80E9-868C162810F0}"/>
            </c:ext>
          </c:extLst>
        </c:ser>
        <c:ser>
          <c:idx val="8"/>
          <c:order val="9"/>
          <c:tx>
            <c:strRef>
              <c:f>'Other A-Level subject'!$A$105</c:f>
              <c:strCache>
                <c:ptCount val="1"/>
                <c:pt idx="0">
                  <c:v>Business Studies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subject'!$B$105:$O$105</c15:sqref>
                  </c15:fullRef>
                </c:ext>
              </c:extLst>
              <c:f>'Other A-Level subject'!$B$105:$N$105</c:f>
              <c:numCache>
                <c:formatCode>0%</c:formatCode>
                <c:ptCount val="13"/>
                <c:pt idx="0">
                  <c:v>6.1175207942044542E-2</c:v>
                </c:pt>
                <c:pt idx="1">
                  <c:v>6.7241892293960132E-2</c:v>
                </c:pt>
                <c:pt idx="2">
                  <c:v>7.029478458049887E-2</c:v>
                </c:pt>
                <c:pt idx="3">
                  <c:v>5.9461235216819973E-2</c:v>
                </c:pt>
                <c:pt idx="4">
                  <c:v>6.1412487205731829E-2</c:v>
                </c:pt>
                <c:pt idx="5">
                  <c:v>6.5568258238063212E-2</c:v>
                </c:pt>
                <c:pt idx="6">
                  <c:v>6.818968501211492E-2</c:v>
                </c:pt>
                <c:pt idx="7">
                  <c:v>6.5707620528771382E-2</c:v>
                </c:pt>
                <c:pt idx="8">
                  <c:v>7.5236294896030245E-2</c:v>
                </c:pt>
                <c:pt idx="9">
                  <c:v>6.7777357061719043E-2</c:v>
                </c:pt>
                <c:pt idx="10">
                  <c:v>5.9367771781033155E-2</c:v>
                </c:pt>
                <c:pt idx="11">
                  <c:v>6.0634920634920632E-2</c:v>
                </c:pt>
                <c:pt idx="12">
                  <c:v>5.6152193924516723E-2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894-4B97-80E9-868C162810F0}"/>
            </c:ext>
          </c:extLst>
        </c:ser>
        <c:ser>
          <c:idx val="9"/>
          <c:order val="10"/>
          <c:tx>
            <c:strRef>
              <c:f>'Other A-Level subject'!$A$106</c:f>
              <c:strCache>
                <c:ptCount val="1"/>
                <c:pt idx="0">
                  <c:v>Economics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subject'!$B$106:$O$106</c15:sqref>
                  </c15:fullRef>
                </c:ext>
              </c:extLst>
              <c:f>'Other A-Level subject'!$B$106:$N$106</c:f>
              <c:numCache>
                <c:formatCode>0%</c:formatCode>
                <c:ptCount val="13"/>
                <c:pt idx="0">
                  <c:v>5.5820610687022904E-2</c:v>
                </c:pt>
                <c:pt idx="1">
                  <c:v>7.5826972010178115E-2</c:v>
                </c:pt>
                <c:pt idx="2">
                  <c:v>8.915537017726799E-2</c:v>
                </c:pt>
                <c:pt idx="3">
                  <c:v>6.0053619302949064E-2</c:v>
                </c:pt>
                <c:pt idx="4">
                  <c:v>6.3092979127134727E-2</c:v>
                </c:pt>
                <c:pt idx="5">
                  <c:v>8.6826347305389226E-2</c:v>
                </c:pt>
                <c:pt idx="6">
                  <c:v>8.2326283987915402E-2</c:v>
                </c:pt>
                <c:pt idx="7">
                  <c:v>8.031674208144797E-2</c:v>
                </c:pt>
                <c:pt idx="8">
                  <c:v>7.920085622547271E-2</c:v>
                </c:pt>
                <c:pt idx="9">
                  <c:v>8.1427264409881059E-2</c:v>
                </c:pt>
                <c:pt idx="10">
                  <c:v>7.5332766921551969E-2</c:v>
                </c:pt>
                <c:pt idx="11">
                  <c:v>7.4012768976117291E-2</c:v>
                </c:pt>
                <c:pt idx="12">
                  <c:v>6.2088428974600186E-2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894-4B97-80E9-868C162810F0}"/>
            </c:ext>
          </c:extLst>
        </c:ser>
        <c:ser>
          <c:idx val="10"/>
          <c:order val="11"/>
          <c:tx>
            <c:strRef>
              <c:f>'Other A-Level subject'!$A$107</c:f>
              <c:strCache>
                <c:ptCount val="1"/>
                <c:pt idx="0">
                  <c:v>PE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subject'!$B$107:$O$107</c15:sqref>
                  </c15:fullRef>
                </c:ext>
              </c:extLst>
              <c:f>'Other A-Level subject'!$B$107:$N$107</c:f>
              <c:numCache>
                <c:formatCode>0%</c:formatCode>
                <c:ptCount val="13"/>
                <c:pt idx="0">
                  <c:v>8.1339712918660281E-2</c:v>
                </c:pt>
                <c:pt idx="1">
                  <c:v>9.4898724681170291E-2</c:v>
                </c:pt>
                <c:pt idx="2">
                  <c:v>9.843081312410841E-2</c:v>
                </c:pt>
                <c:pt idx="3">
                  <c:v>9.2406876790830941E-2</c:v>
                </c:pt>
                <c:pt idx="4">
                  <c:v>0.1075725406935598</c:v>
                </c:pt>
                <c:pt idx="5">
                  <c:v>0.10472972972972973</c:v>
                </c:pt>
                <c:pt idx="6">
                  <c:v>0.10302027306578403</c:v>
                </c:pt>
                <c:pt idx="7">
                  <c:v>0.10275150472914875</c:v>
                </c:pt>
                <c:pt idx="8">
                  <c:v>8.9353612167300381E-2</c:v>
                </c:pt>
                <c:pt idx="9">
                  <c:v>0.12183288409703504</c:v>
                </c:pt>
                <c:pt idx="10">
                  <c:v>0.1</c:v>
                </c:pt>
                <c:pt idx="11">
                  <c:v>7.5995807127882606E-2</c:v>
                </c:pt>
                <c:pt idx="12">
                  <c:v>9.3730979914790014E-2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894-4B97-80E9-868C162810F0}"/>
            </c:ext>
          </c:extLst>
        </c:ser>
        <c:ser>
          <c:idx val="11"/>
          <c:order val="12"/>
          <c:tx>
            <c:strRef>
              <c:f>'Other A-Level subject'!$A$108</c:f>
              <c:strCache>
                <c:ptCount val="1"/>
                <c:pt idx="0">
                  <c:v>Sociology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subject'!$B$108:$O$108</c15:sqref>
                  </c15:fullRef>
                </c:ext>
              </c:extLst>
              <c:f>'Other A-Level subject'!$B$108:$N$108</c:f>
              <c:numCache>
                <c:formatCode>0%</c:formatCode>
                <c:ptCount val="13"/>
                <c:pt idx="0">
                  <c:v>7.7808792742498259E-2</c:v>
                </c:pt>
                <c:pt idx="1">
                  <c:v>9.2752659574468085E-2</c:v>
                </c:pt>
                <c:pt idx="2">
                  <c:v>9.4959349593495931E-2</c:v>
                </c:pt>
                <c:pt idx="3">
                  <c:v>0.10371361659417866</c:v>
                </c:pt>
                <c:pt idx="4">
                  <c:v>0.10749743238616911</c:v>
                </c:pt>
                <c:pt idx="5">
                  <c:v>9.7242810554402606E-2</c:v>
                </c:pt>
                <c:pt idx="6">
                  <c:v>9.6691386195094126E-2</c:v>
                </c:pt>
                <c:pt idx="7">
                  <c:v>9.7111416781292981E-2</c:v>
                </c:pt>
                <c:pt idx="8">
                  <c:v>8.211678832116788E-2</c:v>
                </c:pt>
                <c:pt idx="9">
                  <c:v>0.10436527847466132</c:v>
                </c:pt>
                <c:pt idx="10">
                  <c:v>9.6429438911829007E-2</c:v>
                </c:pt>
                <c:pt idx="11">
                  <c:v>8.879919273461151E-2</c:v>
                </c:pt>
                <c:pt idx="12">
                  <c:v>8.7824351297405193E-2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894-4B97-80E9-868C16281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0716816"/>
        <c:axId val="1110720080"/>
      </c:lineChart>
      <c:catAx>
        <c:axId val="111071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20080"/>
        <c:crosses val="autoZero"/>
        <c:auto val="1"/>
        <c:lblAlgn val="ctr"/>
        <c:lblOffset val="100"/>
        <c:noMultiLvlLbl val="0"/>
      </c:catAx>
      <c:valAx>
        <c:axId val="1110720080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68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  <a:p>
            <a:pPr>
              <a:defRPr/>
            </a:pPr>
            <a:r>
              <a:rPr lang="en-GB" sz="1400" b="0"/>
              <a:t>2016</a:t>
            </a:r>
            <a:r>
              <a:rPr lang="en-GB" sz="1400" b="0" baseline="0"/>
              <a:t> A-Level students</a:t>
            </a:r>
            <a:endParaRPr lang="en-GB" sz="14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v>Maths</c:v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subject'!$B$36:$O$36</c15:sqref>
                  </c15:fullRef>
                </c:ext>
              </c:extLst>
              <c:f>'Other A-Level subject'!$N$36</c:f>
              <c:numCache>
                <c:formatCode>0%</c:formatCode>
                <c:ptCount val="1"/>
                <c:pt idx="0">
                  <c:v>0.1850904128283862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25-4DA6-B2AE-FC6DC0ED0DEB}"/>
            </c:ext>
          </c:extLst>
        </c:ser>
        <c:ser>
          <c:idx val="0"/>
          <c:order val="1"/>
          <c:tx>
            <c:strRef>
              <c:f>'Other A-Level subject'!$A$37</c:f>
              <c:strCache>
                <c:ptCount val="1"/>
                <c:pt idx="0">
                  <c:v>Biology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subject'!$B$37:$O$37</c15:sqref>
                  </c15:fullRef>
                </c:ext>
              </c:extLst>
              <c:f>'Other A-Level subject'!$N$37</c:f>
              <c:numCache>
                <c:formatCode>0%</c:formatCode>
                <c:ptCount val="1"/>
                <c:pt idx="0">
                  <c:v>0.19580829547120035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25-4DA6-B2AE-FC6DC0ED0DEB}"/>
            </c:ext>
          </c:extLst>
        </c:ser>
        <c:ser>
          <c:idx val="1"/>
          <c:order val="2"/>
          <c:tx>
            <c:strRef>
              <c:f>'Other A-Level subject'!$A$38</c:f>
              <c:strCache>
                <c:ptCount val="1"/>
                <c:pt idx="0">
                  <c:v>Chemistry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subject'!$B$38:$O$38</c15:sqref>
                  </c15:fullRef>
                </c:ext>
              </c:extLst>
              <c:f>'Other A-Level subject'!$N$38</c:f>
              <c:numCache>
                <c:formatCode>0%</c:formatCode>
                <c:ptCount val="1"/>
                <c:pt idx="0">
                  <c:v>0.15318711446196023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25-4DA6-B2AE-FC6DC0ED0DEB}"/>
            </c:ext>
          </c:extLst>
        </c:ser>
        <c:ser>
          <c:idx val="2"/>
          <c:order val="3"/>
          <c:tx>
            <c:strRef>
              <c:f>'Other A-Level subject'!$A$39</c:f>
              <c:strCache>
                <c:ptCount val="1"/>
                <c:pt idx="0">
                  <c:v>Physics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subject'!$B$39:$O$39</c15:sqref>
                  </c15:fullRef>
                </c:ext>
              </c:extLst>
              <c:f>'Other A-Level subject'!$N$39</c:f>
              <c:numCache>
                <c:formatCode>0%</c:formatCode>
                <c:ptCount val="1"/>
                <c:pt idx="0">
                  <c:v>0.1444568868980963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025-4DA6-B2AE-FC6DC0ED0DEB}"/>
            </c:ext>
          </c:extLst>
        </c:ser>
        <c:ser>
          <c:idx val="3"/>
          <c:order val="4"/>
          <c:tx>
            <c:strRef>
              <c:f>'Other A-Level subject'!$A$40</c:f>
              <c:strCache>
                <c:ptCount val="1"/>
                <c:pt idx="0">
                  <c:v>Any science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subject'!$B$40:$O$40</c15:sqref>
                  </c15:fullRef>
                </c:ext>
              </c:extLst>
              <c:f>'Other A-Level subject'!$N$40</c:f>
              <c:numCache>
                <c:formatCode>0%</c:formatCode>
                <c:ptCount val="1"/>
                <c:pt idx="0">
                  <c:v>0.18808074335148992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025-4DA6-B2AE-FC6DC0ED0DEB}"/>
            </c:ext>
          </c:extLst>
        </c:ser>
        <c:ser>
          <c:idx val="4"/>
          <c:order val="5"/>
          <c:tx>
            <c:strRef>
              <c:f>'Other A-Level subject'!$A$41</c:f>
              <c:strCache>
                <c:ptCount val="1"/>
                <c:pt idx="0">
                  <c:v>General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subject'!$B$41:$O$41</c15:sqref>
                  </c15:fullRef>
                </c:ext>
              </c:extLst>
              <c:f>'Other A-Level subject'!$N$41</c:f>
              <c:numCache>
                <c:formatCode>0%</c:formatCode>
                <c:ptCount val="1"/>
                <c:pt idx="0">
                  <c:v>0.20399999999999999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025-4DA6-B2AE-FC6DC0ED0DEB}"/>
            </c:ext>
          </c:extLst>
        </c:ser>
        <c:ser>
          <c:idx val="5"/>
          <c:order val="6"/>
          <c:tx>
            <c:strRef>
              <c:f>'Other A-Level subject'!$A$42</c:f>
              <c:strCache>
                <c:ptCount val="1"/>
                <c:pt idx="0">
                  <c:v>History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subject'!$B$42:$O$42</c15:sqref>
                  </c15:fullRef>
                </c:ext>
              </c:extLst>
              <c:f>'Other A-Level subject'!$N$42</c:f>
              <c:numCache>
                <c:formatCode>0%</c:formatCode>
                <c:ptCount val="1"/>
                <c:pt idx="0">
                  <c:v>0.2096107849532507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025-4DA6-B2AE-FC6DC0ED0DEB}"/>
            </c:ext>
          </c:extLst>
        </c:ser>
        <c:ser>
          <c:idx val="6"/>
          <c:order val="7"/>
          <c:tx>
            <c:strRef>
              <c:f>'Other A-Level subject'!$A$43</c:f>
              <c:strCache>
                <c:ptCount val="1"/>
                <c:pt idx="0">
                  <c:v>English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subject'!$B$43:$O$43</c15:sqref>
                  </c15:fullRef>
                </c:ext>
              </c:extLst>
              <c:f>'Other A-Level subject'!$N$43</c:f>
              <c:numCache>
                <c:formatCode>0%</c:formatCode>
                <c:ptCount val="1"/>
                <c:pt idx="0">
                  <c:v>0.21369500496195831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025-4DA6-B2AE-FC6DC0ED0DEB}"/>
            </c:ext>
          </c:extLst>
        </c:ser>
        <c:ser>
          <c:idx val="7"/>
          <c:order val="8"/>
          <c:tx>
            <c:strRef>
              <c:f>'Other A-Level subject'!$A$44</c:f>
              <c:strCache>
                <c:ptCount val="1"/>
                <c:pt idx="0">
                  <c:v>Psychology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subject'!$B$44:$O$44</c15:sqref>
                  </c15:fullRef>
                </c:ext>
              </c:extLst>
              <c:f>'Other A-Level subject'!$N$44</c:f>
              <c:numCache>
                <c:formatCode>0%</c:formatCode>
                <c:ptCount val="1"/>
                <c:pt idx="0">
                  <c:v>0.18483033932135728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025-4DA6-B2AE-FC6DC0ED0DEB}"/>
            </c:ext>
          </c:extLst>
        </c:ser>
        <c:ser>
          <c:idx val="8"/>
          <c:order val="9"/>
          <c:tx>
            <c:strRef>
              <c:f>'Other A-Level subject'!$A$45</c:f>
              <c:strCache>
                <c:ptCount val="1"/>
                <c:pt idx="0">
                  <c:v>Business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subject'!$B$45:$O$45</c15:sqref>
                  </c15:fullRef>
                </c:ext>
              </c:extLst>
              <c:f>'Other A-Level subject'!$N$45</c:f>
              <c:numCache>
                <c:formatCode>0%</c:formatCode>
                <c:ptCount val="1"/>
                <c:pt idx="0">
                  <c:v>0.13010125805461797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025-4DA6-B2AE-FC6DC0ED0DEB}"/>
            </c:ext>
          </c:extLst>
        </c:ser>
        <c:ser>
          <c:idx val="9"/>
          <c:order val="10"/>
          <c:tx>
            <c:strRef>
              <c:f>'Other A-Level subject'!$A$46</c:f>
              <c:strCache>
                <c:ptCount val="1"/>
                <c:pt idx="0">
                  <c:v>Economics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subject'!$B$46:$O$46</c15:sqref>
                  </c15:fullRef>
                </c:ext>
              </c:extLst>
              <c:f>'Other A-Level subject'!$N$46</c:f>
              <c:numCache>
                <c:formatCode>0%</c:formatCode>
                <c:ptCount val="1"/>
                <c:pt idx="0">
                  <c:v>0.20390404515522106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025-4DA6-B2AE-FC6DC0ED0DEB}"/>
            </c:ext>
          </c:extLst>
        </c:ser>
        <c:ser>
          <c:idx val="10"/>
          <c:order val="11"/>
          <c:tx>
            <c:strRef>
              <c:f>'Other A-Level subject'!$A$47</c:f>
              <c:strCache>
                <c:ptCount val="1"/>
                <c:pt idx="0">
                  <c:v>PE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subject'!$B$47:$O$47</c15:sqref>
                  </c15:fullRef>
                </c:ext>
              </c:extLst>
              <c:f>'Other A-Level subject'!$N$47</c:f>
              <c:numCache>
                <c:formatCode>0%</c:formatCode>
                <c:ptCount val="1"/>
                <c:pt idx="0">
                  <c:v>0.1588557516737675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025-4DA6-B2AE-FC6DC0ED0DEB}"/>
            </c:ext>
          </c:extLst>
        </c:ser>
        <c:ser>
          <c:idx val="11"/>
          <c:order val="12"/>
          <c:tx>
            <c:strRef>
              <c:f>'Other A-Level subject'!$A$48</c:f>
              <c:strCache>
                <c:ptCount val="1"/>
                <c:pt idx="0">
                  <c:v>Sociology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subject'!$B$48:$O$48</c15:sqref>
                  </c15:fullRef>
                </c:ext>
              </c:extLst>
              <c:f>'Other A-Level subject'!$N$48</c:f>
              <c:numCache>
                <c:formatCode>0%</c:formatCode>
                <c:ptCount val="1"/>
                <c:pt idx="0">
                  <c:v>0.18483033932135728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025-4DA6-B2AE-FC6DC0E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721168"/>
        <c:axId val="1110711376"/>
      </c:barChart>
      <c:catAx>
        <c:axId val="111072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1376"/>
        <c:crosses val="autoZero"/>
        <c:auto val="1"/>
        <c:lblAlgn val="ctr"/>
        <c:lblOffset val="100"/>
        <c:noMultiLvlLbl val="0"/>
      </c:catAx>
      <c:valAx>
        <c:axId val="1110711376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21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2016 A-Level students</a:t>
            </a:r>
            <a:endParaRPr lang="en-GB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v>Maths</c:v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subject'!$B$66:$O$66</c15:sqref>
                  </c15:fullRef>
                </c:ext>
              </c:extLst>
              <c:f>'Other A-Level subject'!$N$66</c:f>
              <c:numCache>
                <c:formatCode>0%</c:formatCode>
                <c:ptCount val="1"/>
                <c:pt idx="0">
                  <c:v>8.6148072330262712E-2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91-484D-85F6-CCF27D1652C8}"/>
            </c:ext>
          </c:extLst>
        </c:ser>
        <c:ser>
          <c:idx val="0"/>
          <c:order val="1"/>
          <c:tx>
            <c:strRef>
              <c:f>'Other A-Level subject'!$A$67</c:f>
              <c:strCache>
                <c:ptCount val="1"/>
                <c:pt idx="0">
                  <c:v>Biology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subject'!$B$67:$O$67</c15:sqref>
                  </c15:fullRef>
                </c:ext>
              </c:extLst>
              <c:f>'Other A-Level subject'!$N$67</c:f>
              <c:numCache>
                <c:formatCode>0%</c:formatCode>
                <c:ptCount val="1"/>
                <c:pt idx="0">
                  <c:v>7.1962479847574382E-2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91-484D-85F6-CCF27D1652C8}"/>
            </c:ext>
          </c:extLst>
        </c:ser>
        <c:ser>
          <c:idx val="1"/>
          <c:order val="2"/>
          <c:tx>
            <c:strRef>
              <c:f>'Other A-Level subject'!$A$68</c:f>
              <c:strCache>
                <c:ptCount val="1"/>
                <c:pt idx="0">
                  <c:v>Chemistry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subject'!$B$68:$O$68</c15:sqref>
                  </c15:fullRef>
                </c:ext>
              </c:extLst>
              <c:f>'Other A-Level subject'!$N$68</c:f>
              <c:numCache>
                <c:formatCode>0%</c:formatCode>
                <c:ptCount val="1"/>
                <c:pt idx="0">
                  <c:v>5.1405071967100757E-2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91-484D-85F6-CCF27D1652C8}"/>
            </c:ext>
          </c:extLst>
        </c:ser>
        <c:ser>
          <c:idx val="2"/>
          <c:order val="3"/>
          <c:tx>
            <c:strRef>
              <c:f>'Other A-Level subject'!$A$69</c:f>
              <c:strCache>
                <c:ptCount val="1"/>
                <c:pt idx="0">
                  <c:v>Physics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subject'!$B$69:$O$69</c15:sqref>
                  </c15:fullRef>
                </c:ext>
              </c:extLst>
              <c:f>'Other A-Level subject'!$N$69</c:f>
              <c:numCache>
                <c:formatCode>0%</c:formatCode>
                <c:ptCount val="1"/>
                <c:pt idx="0">
                  <c:v>4.9272116461366179E-2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F91-484D-85F6-CCF27D1652C8}"/>
            </c:ext>
          </c:extLst>
        </c:ser>
        <c:ser>
          <c:idx val="3"/>
          <c:order val="4"/>
          <c:tx>
            <c:strRef>
              <c:f>'Other A-Level subject'!$A$70</c:f>
              <c:strCache>
                <c:ptCount val="1"/>
                <c:pt idx="0">
                  <c:v>Any science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subject'!$B$70:$O$70</c15:sqref>
                  </c15:fullRef>
                </c:ext>
              </c:extLst>
              <c:f>'Other A-Level subject'!$N$70</c:f>
              <c:numCache>
                <c:formatCode>0%</c:formatCode>
                <c:ptCount val="1"/>
                <c:pt idx="0">
                  <c:v>6.8781373491402328E-2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F91-484D-85F6-CCF27D1652C8}"/>
            </c:ext>
          </c:extLst>
        </c:ser>
        <c:ser>
          <c:idx val="4"/>
          <c:order val="5"/>
          <c:tx>
            <c:strRef>
              <c:f>'Other A-Level subject'!$A$71</c:f>
              <c:strCache>
                <c:ptCount val="1"/>
                <c:pt idx="0">
                  <c:v>General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subject'!$B$71:$O$71</c15:sqref>
                  </c15:fullRef>
                </c:ext>
              </c:extLst>
              <c:f>'Other A-Level subject'!$N$71</c:f>
              <c:numCache>
                <c:formatCode>0%</c:formatCode>
                <c:ptCount val="1"/>
                <c:pt idx="0">
                  <c:v>0.105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F91-484D-85F6-CCF27D1652C8}"/>
            </c:ext>
          </c:extLst>
        </c:ser>
        <c:ser>
          <c:idx val="5"/>
          <c:order val="6"/>
          <c:tx>
            <c:strRef>
              <c:f>'Other A-Level subject'!$A$72</c:f>
              <c:strCache>
                <c:ptCount val="1"/>
                <c:pt idx="0">
                  <c:v>History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subject'!$B$72:$O$72</c15:sqref>
                  </c15:fullRef>
                </c:ext>
              </c:extLst>
              <c:f>'Other A-Level subject'!$N$72</c:f>
              <c:numCache>
                <c:formatCode>0%</c:formatCode>
                <c:ptCount val="1"/>
                <c:pt idx="0">
                  <c:v>0.12937595129375951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F91-484D-85F6-CCF27D1652C8}"/>
            </c:ext>
          </c:extLst>
        </c:ser>
        <c:ser>
          <c:idx val="6"/>
          <c:order val="7"/>
          <c:tx>
            <c:strRef>
              <c:f>'Other A-Level subject'!$A$73</c:f>
              <c:strCache>
                <c:ptCount val="1"/>
                <c:pt idx="0">
                  <c:v>English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subject'!$B$73:$O$73</c15:sqref>
                  </c15:fullRef>
                </c:ext>
              </c:extLst>
              <c:f>'Other A-Level subject'!$N$73</c:f>
              <c:numCache>
                <c:formatCode>0%</c:formatCode>
                <c:ptCount val="1"/>
                <c:pt idx="0">
                  <c:v>0.12355276215679788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F91-484D-85F6-CCF27D1652C8}"/>
            </c:ext>
          </c:extLst>
        </c:ser>
        <c:ser>
          <c:idx val="7"/>
          <c:order val="8"/>
          <c:tx>
            <c:strRef>
              <c:f>'Other A-Level subject'!$A$74</c:f>
              <c:strCache>
                <c:ptCount val="1"/>
                <c:pt idx="0">
                  <c:v>Psychology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subject'!$B$74:$O$74</c15:sqref>
                  </c15:fullRef>
                </c:ext>
              </c:extLst>
              <c:f>'Other A-Level subject'!$N$74</c:f>
              <c:numCache>
                <c:formatCode>0%</c:formatCode>
                <c:ptCount val="1"/>
                <c:pt idx="0">
                  <c:v>9.7005988023952092E-2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F91-484D-85F6-CCF27D1652C8}"/>
            </c:ext>
          </c:extLst>
        </c:ser>
        <c:ser>
          <c:idx val="8"/>
          <c:order val="9"/>
          <c:tx>
            <c:strRef>
              <c:f>'Other A-Level subject'!$A$75</c:f>
              <c:strCache>
                <c:ptCount val="1"/>
                <c:pt idx="0">
                  <c:v>Business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subject'!$B$75:$O$75</c15:sqref>
                  </c15:fullRef>
                </c:ext>
              </c:extLst>
              <c:f>'Other A-Level subject'!$N$75</c:f>
              <c:numCache>
                <c:formatCode>0%</c:formatCode>
                <c:ptCount val="1"/>
                <c:pt idx="0">
                  <c:v>7.3949064130101258E-2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F91-484D-85F6-CCF27D1652C8}"/>
            </c:ext>
          </c:extLst>
        </c:ser>
        <c:ser>
          <c:idx val="9"/>
          <c:order val="10"/>
          <c:tx>
            <c:strRef>
              <c:f>'Other A-Level subject'!$A$76</c:f>
              <c:strCache>
                <c:ptCount val="1"/>
                <c:pt idx="0">
                  <c:v>Economics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subject'!$B$76:$O$76</c15:sqref>
                  </c15:fullRef>
                </c:ext>
              </c:extLst>
              <c:f>'Other A-Level subject'!$N$76</c:f>
              <c:numCache>
                <c:formatCode>0%</c:formatCode>
                <c:ptCount val="1"/>
                <c:pt idx="0">
                  <c:v>0.14181561618062088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F91-484D-85F6-CCF27D1652C8}"/>
            </c:ext>
          </c:extLst>
        </c:ser>
        <c:ser>
          <c:idx val="10"/>
          <c:order val="11"/>
          <c:tx>
            <c:strRef>
              <c:f>'Other A-Level subject'!$A$77</c:f>
              <c:strCache>
                <c:ptCount val="1"/>
                <c:pt idx="0">
                  <c:v>PE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subject'!$B$77:$O$77</c15:sqref>
                  </c15:fullRef>
                </c:ext>
              </c:extLst>
              <c:f>'Other A-Level subject'!$N$77</c:f>
              <c:numCache>
                <c:formatCode>0%</c:formatCode>
                <c:ptCount val="1"/>
                <c:pt idx="0">
                  <c:v>6.5124771758977476E-2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F91-484D-85F6-CCF27D1652C8}"/>
            </c:ext>
          </c:extLst>
        </c:ser>
        <c:ser>
          <c:idx val="11"/>
          <c:order val="12"/>
          <c:tx>
            <c:strRef>
              <c:f>'Other A-Level subject'!$A$78</c:f>
              <c:strCache>
                <c:ptCount val="1"/>
                <c:pt idx="0">
                  <c:v>Sociology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subject'!$B$78:$O$78</c15:sqref>
                  </c15:fullRef>
                </c:ext>
              </c:extLst>
              <c:f>'Other A-Level subject'!$N$78</c:f>
              <c:numCache>
                <c:formatCode>0%</c:formatCode>
                <c:ptCount val="1"/>
                <c:pt idx="0">
                  <c:v>9.7005988023952092E-2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F91-484D-85F6-CCF27D16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713008"/>
        <c:axId val="1110722800"/>
      </c:barChart>
      <c:catAx>
        <c:axId val="111071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22800"/>
        <c:crosses val="autoZero"/>
        <c:auto val="1"/>
        <c:lblAlgn val="ctr"/>
        <c:lblOffset val="100"/>
        <c:noMultiLvlLbl val="0"/>
      </c:catAx>
      <c:valAx>
        <c:axId val="1110722800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13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b="0"/>
              <a:t>Progressed</a:t>
            </a:r>
            <a:r>
              <a:rPr lang="en-GB" b="0" baseline="0"/>
              <a:t> to F8 degree</a:t>
            </a:r>
            <a:r>
              <a:rPr lang="en-GB" b="0"/>
              <a:t> (%)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2016 A-Level students</a:t>
            </a:r>
            <a:endParaRPr lang="en-GB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v>Maths</c:v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subject'!$B$96:$O$96</c15:sqref>
                  </c15:fullRef>
                </c:ext>
              </c:extLst>
              <c:f>'Other A-Level subject'!$N$96</c:f>
              <c:numCache>
                <c:formatCode>0%</c:formatCode>
                <c:ptCount val="1"/>
                <c:pt idx="0">
                  <c:v>9.8942340498123504E-2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0F-4FE6-BFCE-0AEE7EBF8E2E}"/>
            </c:ext>
          </c:extLst>
        </c:ser>
        <c:ser>
          <c:idx val="0"/>
          <c:order val="1"/>
          <c:tx>
            <c:strRef>
              <c:f>'Other A-Level subject'!$A$97</c:f>
              <c:strCache>
                <c:ptCount val="1"/>
                <c:pt idx="0">
                  <c:v>Biology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subject'!$B$97:$O$97</c15:sqref>
                  </c15:fullRef>
                </c:ext>
              </c:extLst>
              <c:f>'Other A-Level subject'!$N$97</c:f>
              <c:numCache>
                <c:formatCode>0%</c:formatCode>
                <c:ptCount val="1"/>
                <c:pt idx="0">
                  <c:v>0.12384581562362597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0F-4FE6-BFCE-0AEE7EBF8E2E}"/>
            </c:ext>
          </c:extLst>
        </c:ser>
        <c:ser>
          <c:idx val="1"/>
          <c:order val="2"/>
          <c:tx>
            <c:strRef>
              <c:f>'Other A-Level subject'!$A$98</c:f>
              <c:strCache>
                <c:ptCount val="1"/>
                <c:pt idx="0">
                  <c:v>Chemistry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subject'!$B$98:$O$98</c15:sqref>
                  </c15:fullRef>
                </c:ext>
              </c:extLst>
              <c:f>'Other A-Level subject'!$N$98</c:f>
              <c:numCache>
                <c:formatCode>0%</c:formatCode>
                <c:ptCount val="1"/>
                <c:pt idx="0">
                  <c:v>0.10178204249485949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0F-4FE6-BFCE-0AEE7EBF8E2E}"/>
            </c:ext>
          </c:extLst>
        </c:ser>
        <c:ser>
          <c:idx val="2"/>
          <c:order val="3"/>
          <c:tx>
            <c:strRef>
              <c:f>'Other A-Level subject'!$A$99</c:f>
              <c:strCache>
                <c:ptCount val="1"/>
                <c:pt idx="0">
                  <c:v>Physics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subject'!$B$99:$O$99</c15:sqref>
                  </c15:fullRef>
                </c:ext>
              </c:extLst>
              <c:f>'Other A-Level subject'!$N$99</c:f>
              <c:numCache>
                <c:formatCode>0%</c:formatCode>
                <c:ptCount val="1"/>
                <c:pt idx="0">
                  <c:v>9.5184770436730126E-2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0F-4FE6-BFCE-0AEE7EBF8E2E}"/>
            </c:ext>
          </c:extLst>
        </c:ser>
        <c:ser>
          <c:idx val="3"/>
          <c:order val="4"/>
          <c:tx>
            <c:strRef>
              <c:f>'Other A-Level subject'!$A$100</c:f>
              <c:strCache>
                <c:ptCount val="1"/>
                <c:pt idx="0">
                  <c:v>Any science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subject'!$B$100:$O$100</c15:sqref>
                  </c15:fullRef>
                </c:ext>
              </c:extLst>
              <c:f>'Other A-Level subject'!$N$100</c:f>
              <c:numCache>
                <c:formatCode>0%</c:formatCode>
                <c:ptCount val="1"/>
                <c:pt idx="0">
                  <c:v>0.11929936986008757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0F-4FE6-BFCE-0AEE7EBF8E2E}"/>
            </c:ext>
          </c:extLst>
        </c:ser>
        <c:ser>
          <c:idx val="4"/>
          <c:order val="5"/>
          <c:tx>
            <c:strRef>
              <c:f>'Other A-Level subject'!$A$101</c:f>
              <c:strCache>
                <c:ptCount val="1"/>
                <c:pt idx="0">
                  <c:v>General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subject'!$B$101:$O$101</c15:sqref>
                  </c15:fullRef>
                </c:ext>
              </c:extLst>
              <c:f>'Other A-Level subject'!$N$101</c:f>
              <c:numCache>
                <c:formatCode>0%</c:formatCode>
                <c:ptCount val="1"/>
                <c:pt idx="0">
                  <c:v>9.9000000000000005E-2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80F-4FE6-BFCE-0AEE7EBF8E2E}"/>
            </c:ext>
          </c:extLst>
        </c:ser>
        <c:ser>
          <c:idx val="5"/>
          <c:order val="6"/>
          <c:tx>
            <c:strRef>
              <c:f>'Other A-Level subject'!$A$102</c:f>
              <c:strCache>
                <c:ptCount val="1"/>
                <c:pt idx="0">
                  <c:v>History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subject'!$B$102:$O$102</c15:sqref>
                  </c15:fullRef>
                </c:ext>
              </c:extLst>
              <c:f>'Other A-Level subject'!$N$102</c:f>
              <c:numCache>
                <c:formatCode>0%</c:formatCode>
                <c:ptCount val="1"/>
                <c:pt idx="0">
                  <c:v>8.0234833659491189E-2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80F-4FE6-BFCE-0AEE7EBF8E2E}"/>
            </c:ext>
          </c:extLst>
        </c:ser>
        <c:ser>
          <c:idx val="6"/>
          <c:order val="7"/>
          <c:tx>
            <c:strRef>
              <c:f>'Other A-Level subject'!$A$103</c:f>
              <c:strCache>
                <c:ptCount val="1"/>
                <c:pt idx="0">
                  <c:v>English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subject'!$B$103:$O$103</c15:sqref>
                  </c15:fullRef>
                </c:ext>
              </c:extLst>
              <c:f>'Other A-Level subject'!$N$103</c:f>
              <c:numCache>
                <c:formatCode>0%</c:formatCode>
                <c:ptCount val="1"/>
                <c:pt idx="0">
                  <c:v>9.0142242805160436E-2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80F-4FE6-BFCE-0AEE7EBF8E2E}"/>
            </c:ext>
          </c:extLst>
        </c:ser>
        <c:ser>
          <c:idx val="7"/>
          <c:order val="8"/>
          <c:tx>
            <c:strRef>
              <c:f>'Other A-Level subject'!$A$104</c:f>
              <c:strCache>
                <c:ptCount val="1"/>
                <c:pt idx="0">
                  <c:v>Psychology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subject'!$B$104:$O$104</c15:sqref>
                  </c15:fullRef>
                </c:ext>
              </c:extLst>
              <c:f>'Other A-Level subject'!$N$104</c:f>
              <c:numCache>
                <c:formatCode>0%</c:formatCode>
                <c:ptCount val="1"/>
                <c:pt idx="0">
                  <c:v>8.7824351297405193E-2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0F-4FE6-BFCE-0AEE7EBF8E2E}"/>
            </c:ext>
          </c:extLst>
        </c:ser>
        <c:ser>
          <c:idx val="8"/>
          <c:order val="9"/>
          <c:tx>
            <c:strRef>
              <c:f>'Other A-Level subject'!$A$105</c:f>
              <c:strCache>
                <c:ptCount val="1"/>
                <c:pt idx="0">
                  <c:v>Business Studies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subject'!$B$105:$O$105</c15:sqref>
                  </c15:fullRef>
                </c:ext>
              </c:extLst>
              <c:f>'Other A-Level subject'!$N$105</c:f>
              <c:numCache>
                <c:formatCode>0%</c:formatCode>
                <c:ptCount val="1"/>
                <c:pt idx="0">
                  <c:v>5.6152193924516723E-2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80F-4FE6-BFCE-0AEE7EBF8E2E}"/>
            </c:ext>
          </c:extLst>
        </c:ser>
        <c:ser>
          <c:idx val="9"/>
          <c:order val="10"/>
          <c:tx>
            <c:strRef>
              <c:f>'Other A-Level subject'!$A$106</c:f>
              <c:strCache>
                <c:ptCount val="1"/>
                <c:pt idx="0">
                  <c:v>Economics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subject'!$B$106:$O$106</c15:sqref>
                  </c15:fullRef>
                </c:ext>
              </c:extLst>
              <c:f>'Other A-Level subject'!$N$106</c:f>
              <c:numCache>
                <c:formatCode>0%</c:formatCode>
                <c:ptCount val="1"/>
                <c:pt idx="0">
                  <c:v>6.2088428974600186E-2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80F-4FE6-BFCE-0AEE7EBF8E2E}"/>
            </c:ext>
          </c:extLst>
        </c:ser>
        <c:ser>
          <c:idx val="10"/>
          <c:order val="11"/>
          <c:tx>
            <c:strRef>
              <c:f>'Other A-Level subject'!$A$107</c:f>
              <c:strCache>
                <c:ptCount val="1"/>
                <c:pt idx="0">
                  <c:v>PE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subject'!$B$107:$O$107</c15:sqref>
                  </c15:fullRef>
                </c:ext>
              </c:extLst>
              <c:f>'Other A-Level subject'!$N$107</c:f>
              <c:numCache>
                <c:formatCode>0%</c:formatCode>
                <c:ptCount val="1"/>
                <c:pt idx="0">
                  <c:v>9.3730979914790014E-2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80F-4FE6-BFCE-0AEE7EBF8E2E}"/>
            </c:ext>
          </c:extLst>
        </c:ser>
        <c:ser>
          <c:idx val="11"/>
          <c:order val="12"/>
          <c:tx>
            <c:strRef>
              <c:f>'Other A-Level subject'!$A$108</c:f>
              <c:strCache>
                <c:ptCount val="1"/>
                <c:pt idx="0">
                  <c:v>Sociology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A-Level subject'!$B$4:$O$4</c15:sqref>
                  </c15:fullRef>
                </c:ext>
              </c:extLst>
              <c:f>'Other A-Level subject'!$N$4</c:f>
              <c:numCache>
                <c:formatCode>General</c:formatCode>
                <c:ptCount val="1"/>
                <c:pt idx="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A-Level subject'!$B$108:$O$108</c15:sqref>
                  </c15:fullRef>
                </c:ext>
              </c:extLst>
              <c:f>'Other A-Level subject'!$N$108</c:f>
              <c:numCache>
                <c:formatCode>0%</c:formatCode>
                <c:ptCount val="1"/>
                <c:pt idx="0">
                  <c:v>8.7824351297405193E-2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80F-4FE6-BFCE-0AEE7EBF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708656"/>
        <c:axId val="1110709200"/>
      </c:barChart>
      <c:catAx>
        <c:axId val="111070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09200"/>
        <c:crosses val="autoZero"/>
        <c:auto val="1"/>
        <c:lblAlgn val="ctr"/>
        <c:lblOffset val="100"/>
        <c:noMultiLvlLbl val="0"/>
      </c:catAx>
      <c:valAx>
        <c:axId val="1110709200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7086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5D5D5D"/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r>
              <a:rPr lang="en-US" sz="1400">
                <a:solidFill>
                  <a:srgbClr val="5D5D5D"/>
                </a:solidFill>
                <a:latin typeface="Avenir LT Std 35 Light" panose="020B0402020203020204" pitchFamily="34" charset="0"/>
              </a:rPr>
              <a:t>Progressed</a:t>
            </a:r>
            <a:r>
              <a:rPr lang="en-US" sz="1400" baseline="0">
                <a:solidFill>
                  <a:srgbClr val="5D5D5D"/>
                </a:solidFill>
                <a:latin typeface="Avenir LT Std 35 Light" panose="020B0402020203020204" pitchFamily="34" charset="0"/>
              </a:rPr>
              <a:t> to a degree </a:t>
            </a:r>
          </a:p>
          <a:p>
            <a:pPr>
              <a:defRPr>
                <a:solidFill>
                  <a:srgbClr val="5D5D5D"/>
                </a:solidFill>
                <a:latin typeface="Avenir LT Std 35 Light" panose="020B0402020203020204" pitchFamily="34" charset="0"/>
              </a:defRPr>
            </a:pPr>
            <a:r>
              <a:rPr lang="en-US" sz="1400" baseline="0">
                <a:solidFill>
                  <a:srgbClr val="5D5D5D"/>
                </a:solidFill>
                <a:latin typeface="Avenir LT Std 35 Light" panose="020B0402020203020204" pitchFamily="34" charset="0"/>
              </a:rPr>
              <a:t>in any subject other than geography (%</a:t>
            </a:r>
            <a:r>
              <a:rPr lang="en-US" sz="1400">
                <a:solidFill>
                  <a:srgbClr val="5D5D5D"/>
                </a:solidFill>
                <a:latin typeface="Avenir LT Std 35 Light" panose="020B0402020203020204" pitchFamily="34" charset="0"/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5D5D5D"/>
              </a:solidFill>
              <a:latin typeface="Avenir LT Std 35 Light" panose="020B04020202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1"/>
          <c:tx>
            <c:v>Other degree subject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degree'!$B$31:$O$31</c15:sqref>
                  </c15:fullRef>
                </c:ext>
              </c:extLst>
              <c:f>'Other subjects at degree'!$B$31:$N$31</c:f>
              <c:numCache>
                <c:formatCode>0%</c:formatCode>
                <c:ptCount val="13"/>
                <c:pt idx="0">
                  <c:v>0.65466797602519389</c:v>
                </c:pt>
                <c:pt idx="1">
                  <c:v>0.66531208783374329</c:v>
                </c:pt>
                <c:pt idx="2">
                  <c:v>0.65515258258150322</c:v>
                </c:pt>
                <c:pt idx="3">
                  <c:v>0.6675295857988166</c:v>
                </c:pt>
                <c:pt idx="4">
                  <c:v>0.66797132196941988</c:v>
                </c:pt>
                <c:pt idx="5">
                  <c:v>0.67237084371276945</c:v>
                </c:pt>
                <c:pt idx="6">
                  <c:v>0.65611454558374194</c:v>
                </c:pt>
                <c:pt idx="7">
                  <c:v>0.64742909423604755</c:v>
                </c:pt>
                <c:pt idx="8">
                  <c:v>0.64281095063591287</c:v>
                </c:pt>
                <c:pt idx="9">
                  <c:v>0.63777584708948742</c:v>
                </c:pt>
                <c:pt idx="10">
                  <c:v>0.65085694298705843</c:v>
                </c:pt>
                <c:pt idx="11">
                  <c:v>0.6496773422562141</c:v>
                </c:pt>
                <c:pt idx="12">
                  <c:v>0.63513086357314452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4A-406E-B596-36D188338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3983040"/>
        <c:axId val="111398956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v>Geography degree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'Other subjects at degree'!$B$4:$O$4</c15:sqref>
                        </c15:fullRef>
                        <c15:formulaRef>
                          <c15:sqref>'Other subjects at degree'!$B$4:$N$4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'Other subjects at degree'!$B$32:$O$32</c15:sqref>
                        </c15:fullRef>
                        <c15:formulaRef>
                          <c15:sqref>'Other subjects at degree'!$B$32:$N$32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0.19345772239341708</c:v>
                      </c:pt>
                      <c:pt idx="1">
                        <c:v>0.202580829144833</c:v>
                      </c:pt>
                      <c:pt idx="2">
                        <c:v>0.19819560763452068</c:v>
                      </c:pt>
                      <c:pt idx="3">
                        <c:v>0.1911612426035503</c:v>
                      </c:pt>
                      <c:pt idx="4">
                        <c:v>0.20096568878484161</c:v>
                      </c:pt>
                      <c:pt idx="5">
                        <c:v>0.19834651070435755</c:v>
                      </c:pt>
                      <c:pt idx="6">
                        <c:v>0.20017053933063314</c:v>
                      </c:pt>
                      <c:pt idx="7">
                        <c:v>0.20380603842634951</c:v>
                      </c:pt>
                      <c:pt idx="8">
                        <c:v>0.19720485736868579</c:v>
                      </c:pt>
                      <c:pt idx="9">
                        <c:v>0.20510860121633362</c:v>
                      </c:pt>
                      <c:pt idx="10">
                        <c:v>0.2024134312696747</c:v>
                      </c:pt>
                      <c:pt idx="11">
                        <c:v>0.19183197896749521</c:v>
                      </c:pt>
                      <c:pt idx="12">
                        <c:v>0.18232393475787079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D860-469D-9259-2198BECD9C18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v>Did not progress to a degree</c:v>
                </c:tx>
                <c:spPr>
                  <a:ln w="28575" cap="rnd">
                    <a:solidFill>
                      <a:schemeClr val="bg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'Other subjects at degree'!$B$4:$O$4</c15:sqref>
                        </c15:fullRef>
                        <c15:formulaRef>
                          <c15:sqref>'Other subjects at degree'!$B$4:$N$4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'Other subjects at degree'!$B$52:$O$52</c15:sqref>
                        </c15:fullRef>
                        <c15:formulaRef>
                          <c15:sqref>'Other subjects at degree'!$B$52:$N$52</c15:sqref>
                        </c15:formulaRef>
                      </c:ext>
                    </c:extLst>
                    <c:numCache>
                      <c:formatCode>0%</c:formatCode>
                      <c:ptCount val="13"/>
                      <c:pt idx="0">
                        <c:v>0.15041820459855745</c:v>
                      </c:pt>
                      <c:pt idx="1">
                        <c:v>0.13025344882900225</c:v>
                      </c:pt>
                      <c:pt idx="2">
                        <c:v>0.14665180978397613</c:v>
                      </c:pt>
                      <c:pt idx="3">
                        <c:v>0.14130917159763315</c:v>
                      </c:pt>
                      <c:pt idx="4">
                        <c:v>0.13106298924573853</c:v>
                      </c:pt>
                      <c:pt idx="5">
                        <c:v>0.12928264558287303</c:v>
                      </c:pt>
                      <c:pt idx="6">
                        <c:v>0.14371491508562495</c:v>
                      </c:pt>
                      <c:pt idx="7">
                        <c:v>0.14876486733760294</c:v>
                      </c:pt>
                      <c:pt idx="8">
                        <c:v>0.15998419199540131</c:v>
                      </c:pt>
                      <c:pt idx="9">
                        <c:v>0.15711555169417898</c:v>
                      </c:pt>
                      <c:pt idx="10">
                        <c:v>0.14672962574326687</c:v>
                      </c:pt>
                      <c:pt idx="11">
                        <c:v>0.15849067877629064</c:v>
                      </c:pt>
                      <c:pt idx="12">
                        <c:v>0.18254520166898469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0-D860-469D-9259-2198BECD9C18}"/>
                  </c:ext>
                </c:extLst>
              </c15:ser>
            </c15:filteredLineSeries>
          </c:ext>
        </c:extLst>
      </c:lineChart>
      <c:catAx>
        <c:axId val="111398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5D5D5D"/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endParaRPr lang="en-US"/>
          </a:p>
        </c:txPr>
        <c:crossAx val="1113989568"/>
        <c:crosses val="autoZero"/>
        <c:auto val="1"/>
        <c:lblAlgn val="ctr"/>
        <c:lblOffset val="100"/>
        <c:noMultiLvlLbl val="0"/>
      </c:catAx>
      <c:valAx>
        <c:axId val="1113989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5D5D5D"/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endParaRPr lang="en-US"/>
          </a:p>
        </c:txPr>
        <c:crossAx val="111398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L7 degree </a:t>
            </a:r>
            <a:r>
              <a:rPr lang="en-US" sz="1800" baseline="0">
                <a:solidFill>
                  <a:srgbClr val="535353"/>
                </a:solidFill>
              </a:rPr>
              <a:t>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progressing to geography degree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Summary!$B$12:$O$12</c:f>
              <c:numCache>
                <c:formatCode>0%</c:formatCode>
                <c:ptCount val="14"/>
                <c:pt idx="0">
                  <c:v>0.10064000541803529</c:v>
                </c:pt>
                <c:pt idx="1">
                  <c:v>9.8278259009731583E-2</c:v>
                </c:pt>
                <c:pt idx="2">
                  <c:v>9.4029689802667044E-2</c:v>
                </c:pt>
                <c:pt idx="3">
                  <c:v>9.3897928994082835E-2</c:v>
                </c:pt>
                <c:pt idx="4">
                  <c:v>9.9056258687541157E-2</c:v>
                </c:pt>
                <c:pt idx="5">
                  <c:v>9.4516047510740456E-2</c:v>
                </c:pt>
                <c:pt idx="6">
                  <c:v>9.4862502664677037E-2</c:v>
                </c:pt>
                <c:pt idx="7">
                  <c:v>9.7749313815187561E-2</c:v>
                </c:pt>
                <c:pt idx="8">
                  <c:v>9.6752173600632319E-2</c:v>
                </c:pt>
                <c:pt idx="9">
                  <c:v>0.10175499565595135</c:v>
                </c:pt>
                <c:pt idx="10">
                  <c:v>0.10342777194823365</c:v>
                </c:pt>
                <c:pt idx="11">
                  <c:v>9.7364961759082214E-2</c:v>
                </c:pt>
                <c:pt idx="12">
                  <c:v>9.2647616639271721E-2</c:v>
                </c:pt>
                <c:pt idx="13">
                  <c:v>7.5878402686173407E-2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F71-4CBF-B1EC-8F5E5EC6F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39152"/>
        <c:axId val="1127542960"/>
      </c:lineChart>
      <c:catAx>
        <c:axId val="112753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2960"/>
        <c:crosses val="autoZero"/>
        <c:auto val="1"/>
        <c:lblAlgn val="ctr"/>
        <c:lblOffset val="100"/>
        <c:noMultiLvlLbl val="0"/>
      </c:catAx>
      <c:valAx>
        <c:axId val="112754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3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r>
              <a:rPr lang="en-GB" sz="1400" b="0" i="0" u="none" strike="noStrike" kern="1200" baseline="0">
                <a:solidFill>
                  <a:srgbClr val="535353"/>
                </a:solidFill>
                <a:latin typeface="Avenir LT Std 35 Light" panose="020B0402020203020204" pitchFamily="34" charset="0"/>
                <a:ea typeface="+mn-ea"/>
                <a:cs typeface="+mn-cs"/>
              </a:rPr>
              <a:t>Destination of A-Level geography students </a:t>
            </a:r>
          </a:p>
          <a:p>
            <a:pPr>
              <a:defRPr>
                <a:latin typeface="Avenir LT Std 35 Light" panose="020B0402020203020204" pitchFamily="34" charset="0"/>
              </a:defRPr>
            </a:pPr>
            <a:r>
              <a:rPr lang="en-GB" sz="1400" b="0" i="0" u="none" strike="noStrike" kern="1200" baseline="0">
                <a:solidFill>
                  <a:srgbClr val="535353"/>
                </a:solidFill>
                <a:latin typeface="Avenir LT Std 35 Light" panose="020B0402020203020204" pitchFamily="34" charset="0"/>
                <a:ea typeface="+mn-ea"/>
                <a:cs typeface="+mn-cs"/>
              </a:rPr>
              <a:t>by subject (%)</a:t>
            </a:r>
            <a:endParaRPr lang="en-GB" sz="1400">
              <a:latin typeface="Avenir LT Std 35 Light" panose="020B0402020203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 LT Std 35 Light" panose="020B04020202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36111111111114E-2"/>
          <c:y val="8.2291666666666666E-2"/>
          <c:w val="0.92278505291005286"/>
          <c:h val="0.74836364734299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'Other subjects at degree'!$A$32</c:f>
              <c:strCache>
                <c:ptCount val="1"/>
                <c:pt idx="0">
                  <c:v>Geography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degree'!$B$32:$O$32</c15:sqref>
                  </c15:fullRef>
                </c:ext>
              </c:extLst>
              <c:f>'Other subjects at degree'!$B$32:$N$32</c:f>
              <c:numCache>
                <c:formatCode>0%</c:formatCode>
                <c:ptCount val="13"/>
                <c:pt idx="0">
                  <c:v>0.19345772239341708</c:v>
                </c:pt>
                <c:pt idx="1">
                  <c:v>0.202580829144833</c:v>
                </c:pt>
                <c:pt idx="2">
                  <c:v>0.19819560763452068</c:v>
                </c:pt>
                <c:pt idx="3">
                  <c:v>0.1911612426035503</c:v>
                </c:pt>
                <c:pt idx="4">
                  <c:v>0.20096568878484161</c:v>
                </c:pt>
                <c:pt idx="5">
                  <c:v>0.19834651070435755</c:v>
                </c:pt>
                <c:pt idx="6">
                  <c:v>0.20017053933063314</c:v>
                </c:pt>
                <c:pt idx="7">
                  <c:v>0.20380603842634951</c:v>
                </c:pt>
                <c:pt idx="8">
                  <c:v>0.19720485736868579</c:v>
                </c:pt>
                <c:pt idx="9">
                  <c:v>0.20510860121633362</c:v>
                </c:pt>
                <c:pt idx="10">
                  <c:v>0.2024134312696747</c:v>
                </c:pt>
                <c:pt idx="11">
                  <c:v>0.19183197896749521</c:v>
                </c:pt>
                <c:pt idx="12">
                  <c:v>0.18232393475787079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75-47EB-B10C-106FC5D07BB1}"/>
            </c:ext>
          </c:extLst>
        </c:ser>
        <c:ser>
          <c:idx val="1"/>
          <c:order val="1"/>
          <c:tx>
            <c:strRef>
              <c:f>'Other subjects at degree'!$A$33</c:f>
              <c:strCache>
                <c:ptCount val="1"/>
                <c:pt idx="0">
                  <c:v>Medicine &amp; dentistry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degree'!$B$33:$O$33</c15:sqref>
                  </c15:fullRef>
                </c:ext>
              </c:extLst>
              <c:f>'Other subjects at degree'!$B$33:$N$33</c:f>
              <c:numCache>
                <c:formatCode>0%</c:formatCode>
                <c:ptCount val="13"/>
                <c:pt idx="0">
                  <c:v>1.3883715417696658E-2</c:v>
                </c:pt>
                <c:pt idx="1">
                  <c:v>1.3224967026699461E-2</c:v>
                </c:pt>
                <c:pt idx="2">
                  <c:v>1.4808957262499551E-2</c:v>
                </c:pt>
                <c:pt idx="3">
                  <c:v>1.3387573964497041E-2</c:v>
                </c:pt>
                <c:pt idx="4">
                  <c:v>1.342453727412393E-2</c:v>
                </c:pt>
                <c:pt idx="5">
                  <c:v>1.2022094660457056E-2</c:v>
                </c:pt>
                <c:pt idx="6">
                  <c:v>1.2506217579762667E-2</c:v>
                </c:pt>
                <c:pt idx="7">
                  <c:v>1.079597438243367E-2</c:v>
                </c:pt>
                <c:pt idx="8">
                  <c:v>1.0670403104117267E-2</c:v>
                </c:pt>
                <c:pt idx="9">
                  <c:v>1.004344048653345E-2</c:v>
                </c:pt>
                <c:pt idx="10">
                  <c:v>9.5138160195872689E-3</c:v>
                </c:pt>
                <c:pt idx="11">
                  <c:v>8.3950764818355641E-3</c:v>
                </c:pt>
                <c:pt idx="12">
                  <c:v>6.9857124794537864E-3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75-47EB-B10C-106FC5D07BB1}"/>
            </c:ext>
          </c:extLst>
        </c:ser>
        <c:ser>
          <c:idx val="2"/>
          <c:order val="2"/>
          <c:tx>
            <c:strRef>
              <c:f>'Other subjects at degree'!$A$34</c:f>
              <c:strCache>
                <c:ptCount val="1"/>
                <c:pt idx="0">
                  <c:v>Subjects allied to medicine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degree'!$B$34:$O$34</c15:sqref>
                  </c15:fullRef>
                </c:ext>
              </c:extLst>
              <c:f>'Other subjects at degree'!$B$34:$N$34</c:f>
              <c:numCache>
                <c:formatCode>0%</c:formatCode>
                <c:ptCount val="13"/>
                <c:pt idx="0">
                  <c:v>3.4336798618401006E-2</c:v>
                </c:pt>
                <c:pt idx="1">
                  <c:v>3.4256585748404803E-2</c:v>
                </c:pt>
                <c:pt idx="2">
                  <c:v>3.6231623593688221E-2</c:v>
                </c:pt>
                <c:pt idx="3">
                  <c:v>3.5133136094674555E-2</c:v>
                </c:pt>
                <c:pt idx="4">
                  <c:v>3.3982003072646136E-2</c:v>
                </c:pt>
                <c:pt idx="5">
                  <c:v>3.2853171594642405E-2</c:v>
                </c:pt>
                <c:pt idx="6">
                  <c:v>3.5173736943082498E-2</c:v>
                </c:pt>
                <c:pt idx="7">
                  <c:v>3.6230558096980787E-2</c:v>
                </c:pt>
                <c:pt idx="8">
                  <c:v>4.0885248257526763E-2</c:v>
                </c:pt>
                <c:pt idx="9">
                  <c:v>3.7497827975673324E-2</c:v>
                </c:pt>
                <c:pt idx="10">
                  <c:v>3.7915355019237498E-2</c:v>
                </c:pt>
                <c:pt idx="11">
                  <c:v>3.8240917782026769E-2</c:v>
                </c:pt>
                <c:pt idx="12">
                  <c:v>3.5782020482994059E-2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75-47EB-B10C-106FC5D07BB1}"/>
            </c:ext>
          </c:extLst>
        </c:ser>
        <c:ser>
          <c:idx val="3"/>
          <c:order val="3"/>
          <c:tx>
            <c:strRef>
              <c:f>'Other subjects at degree'!$A$35</c:f>
              <c:strCache>
                <c:ptCount val="1"/>
                <c:pt idx="0">
                  <c:v>Biological sciences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degree'!$B$35:$O$35</c15:sqref>
                  </c15:fullRef>
                </c:ext>
              </c:extLst>
              <c:f>'Other subjects at degree'!$B$35:$N$35</c:f>
              <c:numCache>
                <c:formatCode>0%</c:formatCode>
                <c:ptCount val="13"/>
                <c:pt idx="0">
                  <c:v>9.0074836612373435E-2</c:v>
                </c:pt>
                <c:pt idx="1">
                  <c:v>9.3964994831212345E-2</c:v>
                </c:pt>
                <c:pt idx="2">
                  <c:v>8.8638079148844404E-2</c:v>
                </c:pt>
                <c:pt idx="3">
                  <c:v>9.6671597633136097E-2</c:v>
                </c:pt>
                <c:pt idx="4">
                  <c:v>9.4227814763333084E-2</c:v>
                </c:pt>
                <c:pt idx="5">
                  <c:v>9.6465576374598364E-2</c:v>
                </c:pt>
                <c:pt idx="6">
                  <c:v>9.6461308889362607E-2</c:v>
                </c:pt>
                <c:pt idx="7">
                  <c:v>9.5590118938700827E-2</c:v>
                </c:pt>
                <c:pt idx="8">
                  <c:v>9.8117410361428473E-2</c:v>
                </c:pt>
                <c:pt idx="9">
                  <c:v>9.4735013032145959E-2</c:v>
                </c:pt>
                <c:pt idx="10">
                  <c:v>0.10213361315145156</c:v>
                </c:pt>
                <c:pt idx="11">
                  <c:v>0.10226457934990439</c:v>
                </c:pt>
                <c:pt idx="12">
                  <c:v>0.10203565558224807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C75-47EB-B10C-106FC5D07BB1}"/>
            </c:ext>
          </c:extLst>
        </c:ser>
        <c:ser>
          <c:idx val="4"/>
          <c:order val="4"/>
          <c:tx>
            <c:strRef>
              <c:f>'Other subjects at degree'!$A$36</c:f>
              <c:strCache>
                <c:ptCount val="1"/>
                <c:pt idx="0">
                  <c:v>Veterinary science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degree'!$B$36:$O$36</c15:sqref>
                  </c15:fullRef>
                </c:ext>
              </c:extLst>
              <c:f>'Other subjects at degree'!$B$36:$N$36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1.2580424858919521E-3</c:v>
                </c:pt>
                <c:pt idx="3">
                  <c:v>1.7751479289940828E-3</c:v>
                </c:pt>
                <c:pt idx="4">
                  <c:v>1.9021142731728729E-3</c:v>
                </c:pt>
                <c:pt idx="5">
                  <c:v>1.98563125022564E-3</c:v>
                </c:pt>
                <c:pt idx="6">
                  <c:v>1.5632771974703333E-3</c:v>
                </c:pt>
                <c:pt idx="7">
                  <c:v>1.4272644098810613E-3</c:v>
                </c:pt>
                <c:pt idx="8">
                  <c:v>1.9400732916576848E-3</c:v>
                </c:pt>
                <c:pt idx="9">
                  <c:v>1.9808861859252824E-3</c:v>
                </c:pt>
                <c:pt idx="10">
                  <c:v>1.8537950332284015E-3</c:v>
                </c:pt>
                <c:pt idx="11">
                  <c:v>2.0016730401529637E-3</c:v>
                </c:pt>
                <c:pt idx="12">
                  <c:v>2.4339360222531293E-3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C75-47EB-B10C-106FC5D07BB1}"/>
            </c:ext>
          </c:extLst>
        </c:ser>
        <c:ser>
          <c:idx val="5"/>
          <c:order val="5"/>
          <c:tx>
            <c:strRef>
              <c:f>'Other subjects at degree'!$A$37</c:f>
              <c:strCache>
                <c:ptCount val="1"/>
                <c:pt idx="0">
                  <c:v>Agriculture &amp; related subjects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degree'!$B$37:$O$37</c15:sqref>
                  </c15:fullRef>
                </c:ext>
              </c:extLst>
              <c:f>'Other subjects at degree'!$B$37:$N$37</c:f>
              <c:numCache>
                <c:formatCode>0%</c:formatCode>
                <c:ptCount val="13"/>
                <c:pt idx="0">
                  <c:v>1.1140835054688294E-2</c:v>
                </c:pt>
                <c:pt idx="1">
                  <c:v>1.2155562684917834E-2</c:v>
                </c:pt>
                <c:pt idx="2">
                  <c:v>1.132238237302757E-2</c:v>
                </c:pt>
                <c:pt idx="3">
                  <c:v>1.0909763313609468E-2</c:v>
                </c:pt>
                <c:pt idx="4">
                  <c:v>1.0754261467554319E-2</c:v>
                </c:pt>
                <c:pt idx="5">
                  <c:v>1.2094299433192533E-2</c:v>
                </c:pt>
                <c:pt idx="6">
                  <c:v>1.3323385205713068E-2</c:v>
                </c:pt>
                <c:pt idx="7">
                  <c:v>1.3796889295516927E-2</c:v>
                </c:pt>
                <c:pt idx="8">
                  <c:v>1.2826040094848027E-2</c:v>
                </c:pt>
                <c:pt idx="9">
                  <c:v>1.2337098175499566E-2</c:v>
                </c:pt>
                <c:pt idx="10">
                  <c:v>1.2591815320041973E-2</c:v>
                </c:pt>
                <c:pt idx="11">
                  <c:v>8.9627151051625241E-3</c:v>
                </c:pt>
                <c:pt idx="12">
                  <c:v>7.965608800101151E-3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75-47EB-B10C-106FC5D07BB1}"/>
            </c:ext>
          </c:extLst>
        </c:ser>
        <c:ser>
          <c:idx val="6"/>
          <c:order val="6"/>
          <c:tx>
            <c:strRef>
              <c:f>'Other subjects at degree'!$A$38</c:f>
              <c:strCache>
                <c:ptCount val="1"/>
                <c:pt idx="0">
                  <c:v>Physical sciences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degree'!$B$38:$O$38</c15:sqref>
                  </c15:fullRef>
                </c:ext>
              </c:extLst>
              <c:f>'Other subjects at degree'!$B$38:$N$38</c:f>
              <c:numCache>
                <c:formatCode>0%</c:formatCode>
                <c:ptCount val="13"/>
                <c:pt idx="0">
                  <c:v>3.5183366631675192E-2</c:v>
                </c:pt>
                <c:pt idx="1">
                  <c:v>3.6823156168680711E-2</c:v>
                </c:pt>
                <c:pt idx="2">
                  <c:v>4.2809388591351853E-2</c:v>
                </c:pt>
                <c:pt idx="3">
                  <c:v>5.122041420118343E-2</c:v>
                </c:pt>
                <c:pt idx="4">
                  <c:v>5.3186041407564562E-2</c:v>
                </c:pt>
                <c:pt idx="5">
                  <c:v>5.090436477851186E-2</c:v>
                </c:pt>
                <c:pt idx="6">
                  <c:v>5.642009521779294E-2</c:v>
                </c:pt>
                <c:pt idx="7">
                  <c:v>5.5919487648673376E-2</c:v>
                </c:pt>
                <c:pt idx="8">
                  <c:v>5.2992742688797875E-2</c:v>
                </c:pt>
                <c:pt idx="9">
                  <c:v>5.2754126846220675E-2</c:v>
                </c:pt>
                <c:pt idx="10">
                  <c:v>5.4389646729625742E-2</c:v>
                </c:pt>
                <c:pt idx="11">
                  <c:v>5.0579588910133845E-2</c:v>
                </c:pt>
                <c:pt idx="12">
                  <c:v>4.7572385889492981E-2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C75-47EB-B10C-106FC5D07BB1}"/>
            </c:ext>
          </c:extLst>
        </c:ser>
        <c:ser>
          <c:idx val="7"/>
          <c:order val="7"/>
          <c:tx>
            <c:strRef>
              <c:f>'Other subjects at degree'!$A$39</c:f>
              <c:strCache>
                <c:ptCount val="1"/>
                <c:pt idx="0">
                  <c:v>Mathematical sciences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degree'!$B$39:$O$39</c15:sqref>
                  </c15:fullRef>
                </c:ext>
              </c:extLst>
              <c:f>'Other subjects at degree'!$B$39:$N$39</c:f>
              <c:numCache>
                <c:formatCode>0%</c:formatCode>
                <c:ptCount val="13"/>
                <c:pt idx="0">
                  <c:v>3.0747350242118453E-2</c:v>
                </c:pt>
                <c:pt idx="1">
                  <c:v>2.9907674758492854E-2</c:v>
                </c:pt>
                <c:pt idx="2">
                  <c:v>2.9150641601667804E-2</c:v>
                </c:pt>
                <c:pt idx="3">
                  <c:v>3.1767751479289938E-2</c:v>
                </c:pt>
                <c:pt idx="4">
                  <c:v>2.8897505303972493E-2</c:v>
                </c:pt>
                <c:pt idx="5">
                  <c:v>2.9531752048810426E-2</c:v>
                </c:pt>
                <c:pt idx="6">
                  <c:v>2.5083493213955803E-2</c:v>
                </c:pt>
                <c:pt idx="7">
                  <c:v>2.3787740164684355E-2</c:v>
                </c:pt>
                <c:pt idx="8">
                  <c:v>1.1317094201336494E-2</c:v>
                </c:pt>
                <c:pt idx="9">
                  <c:v>1.157254561251086E-2</c:v>
                </c:pt>
                <c:pt idx="10">
                  <c:v>1.0528156698146204E-2</c:v>
                </c:pt>
                <c:pt idx="11">
                  <c:v>1.1263145315487572E-2</c:v>
                </c:pt>
                <c:pt idx="12">
                  <c:v>1.06208117334682E-2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C75-47EB-B10C-106FC5D07BB1}"/>
            </c:ext>
          </c:extLst>
        </c:ser>
        <c:ser>
          <c:idx val="8"/>
          <c:order val="8"/>
          <c:tx>
            <c:strRef>
              <c:f>'Other subjects at degree'!$A$40</c:f>
              <c:strCache>
                <c:ptCount val="1"/>
                <c:pt idx="0">
                  <c:v>Computer science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degree'!$B$40:$O$40</c15:sqref>
                  </c15:fullRef>
                </c:ext>
              </c:extLst>
              <c:f>'Other subjects at degree'!$B$40:$N$40</c:f>
              <c:numCache>
                <c:formatCode>0%</c:formatCode>
                <c:ptCount val="13"/>
                <c:pt idx="0">
                  <c:v>3.7384443466188071E-2</c:v>
                </c:pt>
                <c:pt idx="1">
                  <c:v>3.6716215734502546E-2</c:v>
                </c:pt>
                <c:pt idx="2">
                  <c:v>3.7956939002911472E-2</c:v>
                </c:pt>
                <c:pt idx="3">
                  <c:v>3.6945266272189352E-2</c:v>
                </c:pt>
                <c:pt idx="4">
                  <c:v>3.6249908552198402E-2</c:v>
                </c:pt>
                <c:pt idx="5">
                  <c:v>3.5957976822267951E-2</c:v>
                </c:pt>
                <c:pt idx="6">
                  <c:v>3.2828821146876998E-2</c:v>
                </c:pt>
                <c:pt idx="7">
                  <c:v>3.2900274473924976E-2</c:v>
                </c:pt>
                <c:pt idx="8">
                  <c:v>3.1256736365596033E-2</c:v>
                </c:pt>
                <c:pt idx="9">
                  <c:v>2.7975673327541268E-2</c:v>
                </c:pt>
                <c:pt idx="10">
                  <c:v>2.7457152850647079E-2</c:v>
                </c:pt>
                <c:pt idx="11">
                  <c:v>2.7724665391969407E-2</c:v>
                </c:pt>
                <c:pt idx="12">
                  <c:v>2.7184220508281703E-2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C75-47EB-B10C-106FC5D07BB1}"/>
            </c:ext>
          </c:extLst>
        </c:ser>
        <c:ser>
          <c:idx val="9"/>
          <c:order val="9"/>
          <c:tx>
            <c:strRef>
              <c:f>'Other subjects at degree'!$A$41</c:f>
              <c:strCache>
                <c:ptCount val="1"/>
                <c:pt idx="0">
                  <c:v>Engineering &amp; technology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degree'!$B$41:$O$41</c15:sqref>
                  </c15:fullRef>
                </c:ext>
              </c:extLst>
              <c:f>'Other subjects at degree'!$B$41:$N$41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2.3576351106274936E-3</c:v>
                </c:pt>
                <c:pt idx="3">
                  <c:v>2.901915264074289E-3</c:v>
                </c:pt>
                <c:pt idx="4">
                  <c:v>2.9122679286494356E-3</c:v>
                </c:pt>
                <c:pt idx="5">
                  <c:v>4.1863851474335636E-3</c:v>
                </c:pt>
                <c:pt idx="6">
                  <c:v>1.1004614838480652E-2</c:v>
                </c:pt>
                <c:pt idx="7">
                  <c:v>1.5981325193032862E-2</c:v>
                </c:pt>
                <c:pt idx="8">
                  <c:v>6.5221351794498089E-2</c:v>
                </c:pt>
                <c:pt idx="9">
                  <c:v>6.557099288376822E-2</c:v>
                </c:pt>
                <c:pt idx="10">
                  <c:v>6.9293243476758248E-2</c:v>
                </c:pt>
                <c:pt idx="11">
                  <c:v>6.4631677308830404E-2</c:v>
                </c:pt>
                <c:pt idx="12">
                  <c:v>7.0908460471567264E-2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C75-47EB-B10C-106FC5D07BB1}"/>
            </c:ext>
          </c:extLst>
        </c:ser>
        <c:ser>
          <c:idx val="10"/>
          <c:order val="10"/>
          <c:tx>
            <c:strRef>
              <c:f>'Other subjects at degree'!$A$42</c:f>
              <c:strCache>
                <c:ptCount val="1"/>
                <c:pt idx="0">
                  <c:v>Architecture, building &amp; planning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degree'!$B$42:$O$42</c15:sqref>
                  </c15:fullRef>
                </c:ext>
              </c:extLst>
              <c:f>'Other subjects at degree'!$B$42:$N$42</c:f>
              <c:numCache>
                <c:formatCode>0%</c:formatCode>
                <c:ptCount val="13"/>
                <c:pt idx="0">
                  <c:v>3.5759032880701633E-2</c:v>
                </c:pt>
                <c:pt idx="1">
                  <c:v>4.0316543685167364E-2</c:v>
                </c:pt>
                <c:pt idx="2">
                  <c:v>4.0796520613924733E-2</c:v>
                </c:pt>
                <c:pt idx="3">
                  <c:v>4.6227810650887574E-2</c:v>
                </c:pt>
                <c:pt idx="4">
                  <c:v>3.9944399736630332E-2</c:v>
                </c:pt>
                <c:pt idx="5">
                  <c:v>3.7726993754287161E-2</c:v>
                </c:pt>
                <c:pt idx="6">
                  <c:v>2.8707453989909756E-2</c:v>
                </c:pt>
                <c:pt idx="7">
                  <c:v>2.7154620311070448E-2</c:v>
                </c:pt>
                <c:pt idx="8">
                  <c:v>2.5436516490622979E-2</c:v>
                </c:pt>
                <c:pt idx="9">
                  <c:v>2.262380538662033E-2</c:v>
                </c:pt>
                <c:pt idx="10">
                  <c:v>2.3644630989856592E-2</c:v>
                </c:pt>
                <c:pt idx="11">
                  <c:v>2.2556166347992353E-2</c:v>
                </c:pt>
                <c:pt idx="12">
                  <c:v>2.4655455809836895E-2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C75-47EB-B10C-106FC5D07BB1}"/>
            </c:ext>
          </c:extLst>
        </c:ser>
        <c:ser>
          <c:idx val="11"/>
          <c:order val="11"/>
          <c:tx>
            <c:strRef>
              <c:f>'Other subjects at degree'!$A$43</c:f>
              <c:strCache>
                <c:ptCount val="1"/>
                <c:pt idx="0">
                  <c:v>Social studies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degree'!$B$43:$O$43</c15:sqref>
                  </c15:fullRef>
                </c:ext>
              </c:extLst>
              <c:f>'Other subjects at degree'!$B$43:$N$43</c:f>
              <c:numCache>
                <c:formatCode>0%</c:formatCode>
                <c:ptCount val="13"/>
                <c:pt idx="0">
                  <c:v>6.5998442314855577E-2</c:v>
                </c:pt>
                <c:pt idx="1">
                  <c:v>6.2274979503083451E-2</c:v>
                </c:pt>
                <c:pt idx="2">
                  <c:v>6.218324287408792E-2</c:v>
                </c:pt>
                <c:pt idx="3">
                  <c:v>7.0118343195266275E-2</c:v>
                </c:pt>
                <c:pt idx="4">
                  <c:v>7.6340624771380497E-2</c:v>
                </c:pt>
                <c:pt idx="5">
                  <c:v>7.9100328531715947E-2</c:v>
                </c:pt>
                <c:pt idx="6">
                  <c:v>8.0402188588076462E-2</c:v>
                </c:pt>
                <c:pt idx="7">
                  <c:v>7.8975297346752057E-2</c:v>
                </c:pt>
                <c:pt idx="8">
                  <c:v>7.8213695480347775E-2</c:v>
                </c:pt>
                <c:pt idx="9">
                  <c:v>8.4517810599478715E-2</c:v>
                </c:pt>
                <c:pt idx="10">
                  <c:v>8.3245890171388601E-2</c:v>
                </c:pt>
                <c:pt idx="11">
                  <c:v>9.2315965583173995E-2</c:v>
                </c:pt>
                <c:pt idx="12">
                  <c:v>9.754709824250854E-2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C75-47EB-B10C-106FC5D07BB1}"/>
            </c:ext>
          </c:extLst>
        </c:ser>
        <c:ser>
          <c:idx val="12"/>
          <c:order val="12"/>
          <c:tx>
            <c:strRef>
              <c:f>'Other subjects at degree'!$A$44</c:f>
              <c:strCache>
                <c:ptCount val="1"/>
                <c:pt idx="0">
                  <c:v>Law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degree'!$B$44:$O$44</c15:sqref>
                  </c15:fullRef>
                </c:ext>
              </c:extLst>
              <c:f>'Other subjects at degree'!$B$44:$N$44</c:f>
              <c:numCache>
                <c:formatCode>0%</c:formatCode>
                <c:ptCount val="13"/>
                <c:pt idx="0">
                  <c:v>3.2643662591852626E-2</c:v>
                </c:pt>
                <c:pt idx="1">
                  <c:v>2.9586853455958365E-2</c:v>
                </c:pt>
                <c:pt idx="2">
                  <c:v>2.8287983897056182E-2</c:v>
                </c:pt>
                <c:pt idx="3">
                  <c:v>2.6183431952662723E-2</c:v>
                </c:pt>
                <c:pt idx="4">
                  <c:v>2.7031970151437559E-2</c:v>
                </c:pt>
                <c:pt idx="5">
                  <c:v>2.7040687389436442E-2</c:v>
                </c:pt>
                <c:pt idx="6">
                  <c:v>2.4657144887372983E-2</c:v>
                </c:pt>
                <c:pt idx="7">
                  <c:v>2.221408966148216E-2</c:v>
                </c:pt>
                <c:pt idx="8">
                  <c:v>2.3783861464396063E-2</c:v>
                </c:pt>
                <c:pt idx="9">
                  <c:v>2.5091225021720242E-2</c:v>
                </c:pt>
                <c:pt idx="10">
                  <c:v>2.6162994053864987E-2</c:v>
                </c:pt>
                <c:pt idx="11">
                  <c:v>2.676864244741874E-2</c:v>
                </c:pt>
                <c:pt idx="12">
                  <c:v>2.8037678594006826E-2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C75-47EB-B10C-106FC5D07BB1}"/>
            </c:ext>
          </c:extLst>
        </c:ser>
        <c:ser>
          <c:idx val="13"/>
          <c:order val="13"/>
          <c:tx>
            <c:strRef>
              <c:f>'Other subjects at degree'!$A$45</c:f>
              <c:strCache>
                <c:ptCount val="1"/>
                <c:pt idx="0">
                  <c:v>Business &amp; administrative studies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degree'!$B$45:$O$45</c15:sqref>
                  </c15:fullRef>
                </c:ext>
              </c:extLst>
              <c:f>'Other subjects at degree'!$B$45:$N$45</c:f>
              <c:numCache>
                <c:formatCode>0%</c:formatCode>
                <c:ptCount val="13"/>
                <c:pt idx="0">
                  <c:v>9.2140462564762451E-2</c:v>
                </c:pt>
                <c:pt idx="1">
                  <c:v>9.3145118169179766E-2</c:v>
                </c:pt>
                <c:pt idx="2">
                  <c:v>8.896157578807376E-2</c:v>
                </c:pt>
                <c:pt idx="3">
                  <c:v>8.4911242603550291E-2</c:v>
                </c:pt>
                <c:pt idx="4">
                  <c:v>8.5960933499158676E-2</c:v>
                </c:pt>
                <c:pt idx="5">
                  <c:v>8.639301057799921E-2</c:v>
                </c:pt>
                <c:pt idx="6">
                  <c:v>8.264051730263626E-2</c:v>
                </c:pt>
                <c:pt idx="7">
                  <c:v>8.307410795974382E-2</c:v>
                </c:pt>
                <c:pt idx="8">
                  <c:v>8.1303441833728535E-2</c:v>
                </c:pt>
                <c:pt idx="9">
                  <c:v>8.4552562988705476E-2</c:v>
                </c:pt>
                <c:pt idx="10">
                  <c:v>8.9296956977964317E-2</c:v>
                </c:pt>
                <c:pt idx="11">
                  <c:v>9.0672801147227533E-2</c:v>
                </c:pt>
                <c:pt idx="12">
                  <c:v>8.8696421797951702E-2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C75-47EB-B10C-106FC5D07BB1}"/>
            </c:ext>
          </c:extLst>
        </c:ser>
        <c:ser>
          <c:idx val="14"/>
          <c:order val="14"/>
          <c:tx>
            <c:strRef>
              <c:f>'Other subjects at degree'!$A$46</c:f>
              <c:strCache>
                <c:ptCount val="1"/>
                <c:pt idx="0">
                  <c:v>Mass communications &amp; documentation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degree'!$B$46:$O$46</c15:sqref>
                  </c15:fullRef>
                </c:ext>
              </c:extLst>
              <c:f>'Other subjects at degree'!$B$46:$N$46</c:f>
              <c:numCache>
                <c:formatCode>0%</c:formatCode>
                <c:ptCount val="13"/>
                <c:pt idx="0">
                  <c:v>1.6152517693271477E-2</c:v>
                </c:pt>
                <c:pt idx="1">
                  <c:v>1.5399422521655439E-2</c:v>
                </c:pt>
                <c:pt idx="2">
                  <c:v>1.4413572481219224E-2</c:v>
                </c:pt>
                <c:pt idx="3">
                  <c:v>1.6235207100591717E-2</c:v>
                </c:pt>
                <c:pt idx="4">
                  <c:v>1.576560099495208E-2</c:v>
                </c:pt>
                <c:pt idx="5">
                  <c:v>1.6462688183688942E-2</c:v>
                </c:pt>
                <c:pt idx="6">
                  <c:v>1.48866624031834E-2</c:v>
                </c:pt>
                <c:pt idx="7">
                  <c:v>1.5260750228728271E-2</c:v>
                </c:pt>
                <c:pt idx="8">
                  <c:v>1.2538621829417259E-2</c:v>
                </c:pt>
                <c:pt idx="9">
                  <c:v>1.317115551694179E-2</c:v>
                </c:pt>
                <c:pt idx="10">
                  <c:v>1.2381951731374607E-2</c:v>
                </c:pt>
                <c:pt idx="11">
                  <c:v>1.2846558317399618E-2</c:v>
                </c:pt>
                <c:pt idx="12">
                  <c:v>1.1790365406498925E-2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1C75-47EB-B10C-106FC5D07BB1}"/>
            </c:ext>
          </c:extLst>
        </c:ser>
        <c:ser>
          <c:idx val="15"/>
          <c:order val="15"/>
          <c:tx>
            <c:strRef>
              <c:f>'Other subjects at degree'!$A$47</c:f>
              <c:strCache>
                <c:ptCount val="1"/>
                <c:pt idx="0">
                  <c:v>Languages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degree'!$B$47:$O$47</c15:sqref>
                  </c15:fullRef>
                </c:ext>
              </c:extLst>
              <c:f>'Other subjects at degree'!$B$47:$N$47</c:f>
              <c:numCache>
                <c:formatCode>0%</c:formatCode>
                <c:ptCount val="13"/>
                <c:pt idx="0">
                  <c:v>4.3174968676983512E-2</c:v>
                </c:pt>
                <c:pt idx="1">
                  <c:v>4.4415926995330271E-2</c:v>
                </c:pt>
                <c:pt idx="2">
                  <c:v>4.1946730886740231E-2</c:v>
                </c:pt>
                <c:pt idx="3">
                  <c:v>3.9977810650887576E-2</c:v>
                </c:pt>
                <c:pt idx="4">
                  <c:v>4.1370985441509987E-2</c:v>
                </c:pt>
                <c:pt idx="5">
                  <c:v>4.4117116141376943E-2</c:v>
                </c:pt>
                <c:pt idx="6">
                  <c:v>4.4304696937397851E-2</c:v>
                </c:pt>
                <c:pt idx="7">
                  <c:v>4.2378774016468439E-2</c:v>
                </c:pt>
                <c:pt idx="8">
                  <c:v>4.3472012646403678E-2</c:v>
                </c:pt>
                <c:pt idx="9">
                  <c:v>4.1459600347523891E-2</c:v>
                </c:pt>
                <c:pt idx="10">
                  <c:v>4.3057012941587966E-2</c:v>
                </c:pt>
                <c:pt idx="11">
                  <c:v>4.0571223709369025E-2</c:v>
                </c:pt>
                <c:pt idx="12">
                  <c:v>3.59084587179163E-2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C75-47EB-B10C-106FC5D07BB1}"/>
            </c:ext>
          </c:extLst>
        </c:ser>
        <c:ser>
          <c:idx val="16"/>
          <c:order val="16"/>
          <c:tx>
            <c:strRef>
              <c:f>'Other subjects at degree'!$A$48</c:f>
              <c:strCache>
                <c:ptCount val="1"/>
                <c:pt idx="0">
                  <c:v>Historical &amp; philosophical studies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degree'!$B$48:$O$48</c15:sqref>
                  </c15:fullRef>
                </c:ext>
              </c:extLst>
              <c:f>'Other subjects at degree'!$B$48:$N$48</c:f>
              <c:numCache>
                <c:formatCode>0%</c:formatCode>
                <c:ptCount val="13"/>
                <c:pt idx="0">
                  <c:v>4.3005655074328672E-2</c:v>
                </c:pt>
                <c:pt idx="1">
                  <c:v>4.6911203792820731E-2</c:v>
                </c:pt>
                <c:pt idx="2">
                  <c:v>4.3564214082887028E-2</c:v>
                </c:pt>
                <c:pt idx="3">
                  <c:v>3.7980769230769228E-2</c:v>
                </c:pt>
                <c:pt idx="4">
                  <c:v>3.9395712927061233E-2</c:v>
                </c:pt>
                <c:pt idx="5">
                  <c:v>4.1265027618325574E-2</c:v>
                </c:pt>
                <c:pt idx="6">
                  <c:v>3.9650394372202087E-2</c:v>
                </c:pt>
                <c:pt idx="7">
                  <c:v>3.7108874656907591E-2</c:v>
                </c:pt>
                <c:pt idx="8">
                  <c:v>4.0418193576201765E-2</c:v>
                </c:pt>
                <c:pt idx="9">
                  <c:v>3.9826238053866203E-2</c:v>
                </c:pt>
                <c:pt idx="10">
                  <c:v>4.0538649877579574E-2</c:v>
                </c:pt>
                <c:pt idx="11">
                  <c:v>4.2124760994263863E-2</c:v>
                </c:pt>
                <c:pt idx="12">
                  <c:v>3.8690099886205587E-2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1C75-47EB-B10C-106FC5D07BB1}"/>
            </c:ext>
          </c:extLst>
        </c:ser>
        <c:ser>
          <c:idx val="17"/>
          <c:order val="17"/>
          <c:tx>
            <c:strRef>
              <c:f>'Other subjects at degree'!$A$49</c:f>
              <c:strCache>
                <c:ptCount val="1"/>
                <c:pt idx="0">
                  <c:v>Creative arts &amp; design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degree'!$B$49:$O$49</c15:sqref>
                  </c15:fullRef>
                </c:ext>
              </c:extLst>
              <c:f>'Other subjects at degree'!$B$49:$N$49</c:f>
              <c:numCache>
                <c:formatCode>0%</c:formatCode>
                <c:ptCount val="13"/>
                <c:pt idx="0">
                  <c:v>4.5003555585655754E-2</c:v>
                </c:pt>
                <c:pt idx="1">
                  <c:v>4.5485331337111898E-2</c:v>
                </c:pt>
                <c:pt idx="2">
                  <c:v>4.3851766651090904E-2</c:v>
                </c:pt>
                <c:pt idx="3">
                  <c:v>4.0939349112426034E-2</c:v>
                </c:pt>
                <c:pt idx="4">
                  <c:v>4.0895456873216766E-2</c:v>
                </c:pt>
                <c:pt idx="5">
                  <c:v>3.9712625004512801E-2</c:v>
                </c:pt>
                <c:pt idx="6">
                  <c:v>4.0645207134228666E-2</c:v>
                </c:pt>
                <c:pt idx="7">
                  <c:v>3.9743824336688015E-2</c:v>
                </c:pt>
                <c:pt idx="8">
                  <c:v>3.5855428612488326E-2</c:v>
                </c:pt>
                <c:pt idx="9">
                  <c:v>3.7706342311033883E-2</c:v>
                </c:pt>
                <c:pt idx="10">
                  <c:v>3.7460650577124867E-2</c:v>
                </c:pt>
                <c:pt idx="11">
                  <c:v>3.6926386233269597E-2</c:v>
                </c:pt>
                <c:pt idx="12">
                  <c:v>3.5813630041724616E-2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C75-47EB-B10C-106FC5D07BB1}"/>
            </c:ext>
          </c:extLst>
        </c:ser>
        <c:ser>
          <c:idx val="18"/>
          <c:order val="18"/>
          <c:tx>
            <c:strRef>
              <c:f>'Other subjects at degree'!$A$50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degree'!$B$50:$O$50</c15:sqref>
                  </c15:fullRef>
                </c:ext>
              </c:extLst>
              <c:f>'Other subjects at degree'!$B$50:$N$50</c:f>
              <c:numCache>
                <c:formatCode>0%</c:formatCode>
                <c:ptCount val="13"/>
                <c:pt idx="0">
                  <c:v>2.4245707900172699E-2</c:v>
                </c:pt>
                <c:pt idx="1">
                  <c:v>2.6271699996435319E-2</c:v>
                </c:pt>
                <c:pt idx="2">
                  <c:v>2.4837353078609684E-2</c:v>
                </c:pt>
                <c:pt idx="3">
                  <c:v>2.2633136094674555E-2</c:v>
                </c:pt>
                <c:pt idx="4">
                  <c:v>2.436169434486795E-2</c:v>
                </c:pt>
                <c:pt idx="5">
                  <c:v>2.415249648001733E-2</c:v>
                </c:pt>
                <c:pt idx="6">
                  <c:v>2.1495061465217083E-2</c:v>
                </c:pt>
                <c:pt idx="7">
                  <c:v>2.4483074107959742E-2</c:v>
                </c:pt>
                <c:pt idx="8">
                  <c:v>2.6406553136451821E-2</c:v>
                </c:pt>
                <c:pt idx="9">
                  <c:v>2.3874891398783668E-2</c:v>
                </c:pt>
                <c:pt idx="10">
                  <c:v>2.1825813221406087E-2</c:v>
                </c:pt>
                <c:pt idx="11">
                  <c:v>2.0853250478011471E-2</c:v>
                </c:pt>
                <c:pt idx="12">
                  <c:v>1.7574914654191427E-2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C75-47EB-B10C-106FC5D07BB1}"/>
            </c:ext>
          </c:extLst>
        </c:ser>
        <c:ser>
          <c:idx val="19"/>
          <c:order val="19"/>
          <c:tx>
            <c:strRef>
              <c:f>'Other subjects at degree'!$A$51</c:f>
              <c:strCache>
                <c:ptCount val="1"/>
                <c:pt idx="0">
                  <c:v>Combined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degree'!$B$51:$O$51</c15:sqref>
                  </c15:fullRef>
                </c:ext>
              </c:extLst>
              <c:f>'Other subjects at degree'!$B$51:$N$51</c:f>
              <c:numCache>
                <c:formatCode>0%</c:formatCode>
                <c:ptCount val="13"/>
                <c:pt idx="0">
                  <c:v>3.7926246994683553E-3</c:v>
                </c:pt>
                <c:pt idx="1">
                  <c:v>4.4558514240901148E-3</c:v>
                </c:pt>
                <c:pt idx="2">
                  <c:v>3.6662952445994032E-3</c:v>
                </c:pt>
                <c:pt idx="3">
                  <c:v>3.9571005917159764E-3</c:v>
                </c:pt>
                <c:pt idx="4">
                  <c:v>3.6944911844319262E-3</c:v>
                </c:pt>
                <c:pt idx="5">
                  <c:v>3.7546481822448466E-3</c:v>
                </c:pt>
                <c:pt idx="6">
                  <c:v>3.1620834221559014E-3</c:v>
                </c:pt>
                <c:pt idx="7">
                  <c:v>3.3302836230558095E-3</c:v>
                </c:pt>
                <c:pt idx="8">
                  <c:v>2.5149098225192212E-3</c:v>
                </c:pt>
                <c:pt idx="9">
                  <c:v>2.6064291920069507E-3</c:v>
                </c:pt>
                <c:pt idx="10">
                  <c:v>2.8331584470094439E-3</c:v>
                </c:pt>
                <c:pt idx="11">
                  <c:v>2.2108030592734224E-3</c:v>
                </c:pt>
                <c:pt idx="12">
                  <c:v>2.908079403211531E-3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1C75-47EB-B10C-106FC5D07BB1}"/>
            </c:ext>
          </c:extLst>
        </c:ser>
        <c:ser>
          <c:idx val="20"/>
          <c:order val="20"/>
          <c:tx>
            <c:strRef>
              <c:f>'Other subjects at degree'!$A$52</c:f>
              <c:strCache>
                <c:ptCount val="1"/>
                <c:pt idx="0">
                  <c:v>Did not progress to a degree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'Other subjects at degree'!$B$4:$O$4</c15:sqref>
                  </c15:fullRef>
                </c:ext>
              </c:extLst>
              <c:f>'Other subjects at degree'!$B$4:$N$4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'Other subjects at degree'!$B$52:$O$52</c15:sqref>
                  </c15:fullRef>
                </c:ext>
              </c:extLst>
              <c:f>'Other subjects at degree'!$B$52:$N$52</c:f>
              <c:numCache>
                <c:formatCode>0%</c:formatCode>
                <c:ptCount val="13"/>
                <c:pt idx="0">
                  <c:v>0.15041820459855745</c:v>
                </c:pt>
                <c:pt idx="1">
                  <c:v>0.13025344882900225</c:v>
                </c:pt>
                <c:pt idx="2">
                  <c:v>0.14665180978397613</c:v>
                </c:pt>
                <c:pt idx="3">
                  <c:v>0.14130917159763315</c:v>
                </c:pt>
                <c:pt idx="4">
                  <c:v>0.13106298924573853</c:v>
                </c:pt>
                <c:pt idx="5">
                  <c:v>0.12928264558287303</c:v>
                </c:pt>
                <c:pt idx="6">
                  <c:v>0.14371491508562495</c:v>
                </c:pt>
                <c:pt idx="7">
                  <c:v>0.14876486733760294</c:v>
                </c:pt>
                <c:pt idx="8">
                  <c:v>0.15998419199540131</c:v>
                </c:pt>
                <c:pt idx="9">
                  <c:v>0.15711555169417898</c:v>
                </c:pt>
                <c:pt idx="10">
                  <c:v>0.14672962574326687</c:v>
                </c:pt>
                <c:pt idx="11">
                  <c:v>0.15849067877629064</c:v>
                </c:pt>
                <c:pt idx="12">
                  <c:v>0.18254520166898469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1C75-47EB-B10C-106FC5D07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13984672"/>
        <c:axId val="1113980320"/>
      </c:barChart>
      <c:catAx>
        <c:axId val="111398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endParaRPr lang="en-US"/>
          </a:p>
        </c:txPr>
        <c:crossAx val="1113980320"/>
        <c:crosses val="autoZero"/>
        <c:auto val="1"/>
        <c:lblAlgn val="ctr"/>
        <c:lblOffset val="100"/>
        <c:noMultiLvlLbl val="0"/>
      </c:catAx>
      <c:valAx>
        <c:axId val="11139803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LT Std 35 Light" panose="020B0402020203020204" pitchFamily="34" charset="0"/>
                <a:ea typeface="+mn-ea"/>
                <a:cs typeface="+mn-cs"/>
              </a:defRPr>
            </a:pPr>
            <a:endParaRPr lang="en-US"/>
          </a:p>
        </c:txPr>
        <c:crossAx val="111398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125925925925933E-2"/>
          <c:y val="0.87848835978835971"/>
          <c:w val="0.94542804232804245"/>
          <c:h val="0.11489703703703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LT Std 35 Light" panose="020B0402020203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F8 degree </a:t>
            </a:r>
            <a:r>
              <a:rPr lang="en-US" sz="1800" baseline="0">
                <a:solidFill>
                  <a:srgbClr val="535353"/>
                </a:solidFill>
              </a:rPr>
              <a:t>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progressing to geography degree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Summary!$B$16:$O$16</c:f>
              <c:numCache>
                <c:formatCode>0%</c:formatCode>
                <c:ptCount val="14"/>
                <c:pt idx="0">
                  <c:v>9.0040973891842471E-2</c:v>
                </c:pt>
                <c:pt idx="1">
                  <c:v>0.1040886892667451</c:v>
                </c:pt>
                <c:pt idx="2">
                  <c:v>0.10409402968980266</c:v>
                </c:pt>
                <c:pt idx="3">
                  <c:v>9.7263313609467453E-2</c:v>
                </c:pt>
                <c:pt idx="4">
                  <c:v>0.10190943009730045</c:v>
                </c:pt>
                <c:pt idx="5">
                  <c:v>0.10383046319361709</c:v>
                </c:pt>
                <c:pt idx="6">
                  <c:v>0.10530803666595609</c:v>
                </c:pt>
                <c:pt idx="7">
                  <c:v>0.10605672461116195</c:v>
                </c:pt>
                <c:pt idx="8">
                  <c:v>0.10045268376805346</c:v>
                </c:pt>
                <c:pt idx="9">
                  <c:v>0.10335360556038227</c:v>
                </c:pt>
                <c:pt idx="10">
                  <c:v>9.8985659321441058E-2</c:v>
                </c:pt>
                <c:pt idx="11">
                  <c:v>9.4467017208412996E-2</c:v>
                </c:pt>
                <c:pt idx="12">
                  <c:v>8.9676318118599066E-2</c:v>
                </c:pt>
                <c:pt idx="13">
                  <c:v>7.1531358676100248E-2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20-4A88-A124-CEAEC755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38608"/>
        <c:axId val="1127543504"/>
      </c:lineChart>
      <c:catAx>
        <c:axId val="112753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3504"/>
        <c:crosses val="autoZero"/>
        <c:auto val="1"/>
        <c:lblAlgn val="ctr"/>
        <c:lblOffset val="100"/>
        <c:noMultiLvlLbl val="0"/>
      </c:catAx>
      <c:valAx>
        <c:axId val="112754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3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geography</a:t>
            </a:r>
            <a:r>
              <a:rPr lang="en-US" sz="1800" baseline="0">
                <a:solidFill>
                  <a:srgbClr val="535353"/>
                </a:solidFill>
              </a:rPr>
              <a:t> degree 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Overall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Summary!$B$8:$O$8</c:f>
              <c:numCache>
                <c:formatCode>0%</c:formatCode>
                <c:ptCount val="14"/>
                <c:pt idx="0">
                  <c:v>0.19345772239341708</c:v>
                </c:pt>
                <c:pt idx="1">
                  <c:v>0.202580829144833</c:v>
                </c:pt>
                <c:pt idx="2">
                  <c:v>0.19819560763452068</c:v>
                </c:pt>
                <c:pt idx="3">
                  <c:v>0.1911612426035503</c:v>
                </c:pt>
                <c:pt idx="4">
                  <c:v>0.20096568878484161</c:v>
                </c:pt>
                <c:pt idx="5">
                  <c:v>0.19834651070435755</c:v>
                </c:pt>
                <c:pt idx="6">
                  <c:v>0.20017053933063314</c:v>
                </c:pt>
                <c:pt idx="7">
                  <c:v>0.20380603842634951</c:v>
                </c:pt>
                <c:pt idx="8">
                  <c:v>0.19720485736868579</c:v>
                </c:pt>
                <c:pt idx="9">
                  <c:v>0.20510860121633362</c:v>
                </c:pt>
                <c:pt idx="10">
                  <c:v>0.2024134312696747</c:v>
                </c:pt>
                <c:pt idx="11">
                  <c:v>0.19183197896749521</c:v>
                </c:pt>
                <c:pt idx="12">
                  <c:v>0.18232393475787079</c:v>
                </c:pt>
                <c:pt idx="13">
                  <c:v>0.14740976136227366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8B-49BE-A2BA-33106496714E}"/>
            </c:ext>
          </c:extLst>
        </c:ser>
        <c:ser>
          <c:idx val="1"/>
          <c:order val="1"/>
          <c:tx>
            <c:v>Within one year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Summary!$B$21:$O$21</c:f>
              <c:numCache>
                <c:formatCode>0%</c:formatCode>
                <c:ptCount val="14"/>
                <c:pt idx="0">
                  <c:v>0.14581287460634587</c:v>
                </c:pt>
                <c:pt idx="1">
                  <c:v>0.16515167718247603</c:v>
                </c:pt>
                <c:pt idx="2">
                  <c:v>0.15621293267675496</c:v>
                </c:pt>
                <c:pt idx="3">
                  <c:v>0.14730029585798818</c:v>
                </c:pt>
                <c:pt idx="4">
                  <c:v>0.14426805179603483</c:v>
                </c:pt>
                <c:pt idx="5">
                  <c:v>0.15650384490414818</c:v>
                </c:pt>
                <c:pt idx="6">
                  <c:v>0.16147942869324239</c:v>
                </c:pt>
                <c:pt idx="7">
                  <c:v>0.18708142726440988</c:v>
                </c:pt>
                <c:pt idx="8">
                  <c:v>0.1640439749946109</c:v>
                </c:pt>
                <c:pt idx="9">
                  <c:v>0.17400521285838402</c:v>
                </c:pt>
                <c:pt idx="10">
                  <c:v>0.17236796082546346</c:v>
                </c:pt>
                <c:pt idx="11">
                  <c:v>0.15789316443594648</c:v>
                </c:pt>
                <c:pt idx="12">
                  <c:v>0.15406498925275003</c:v>
                </c:pt>
                <c:pt idx="13">
                  <c:v>0.14740976136227366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8B-49BE-A2BA-331064967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46224"/>
        <c:axId val="1127544592"/>
      </c:lineChart>
      <c:catAx>
        <c:axId val="112754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4592"/>
        <c:crosses val="autoZero"/>
        <c:auto val="1"/>
        <c:lblAlgn val="ctr"/>
        <c:lblOffset val="100"/>
        <c:noMultiLvlLbl val="0"/>
      </c:catAx>
      <c:valAx>
        <c:axId val="112754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Progressed to geography degree </a:t>
            </a:r>
            <a:r>
              <a:rPr lang="en-US" sz="1800" baseline="0">
                <a:solidFill>
                  <a:srgbClr val="535353"/>
                </a:solidFill>
              </a:rPr>
              <a:t>(%</a:t>
            </a:r>
            <a:r>
              <a:rPr lang="en-US" sz="1800">
                <a:solidFill>
                  <a:srgbClr val="535353"/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Human and social geography (L7)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Summary!$B$12:$O$12</c:f>
              <c:numCache>
                <c:formatCode>0%</c:formatCode>
                <c:ptCount val="14"/>
                <c:pt idx="0">
                  <c:v>0.10064000541803529</c:v>
                </c:pt>
                <c:pt idx="1">
                  <c:v>9.8278259009731583E-2</c:v>
                </c:pt>
                <c:pt idx="2">
                  <c:v>9.4029689802667044E-2</c:v>
                </c:pt>
                <c:pt idx="3">
                  <c:v>9.3897928994082835E-2</c:v>
                </c:pt>
                <c:pt idx="4">
                  <c:v>9.9056258687541157E-2</c:v>
                </c:pt>
                <c:pt idx="5">
                  <c:v>9.4516047510740456E-2</c:v>
                </c:pt>
                <c:pt idx="6">
                  <c:v>9.4862502664677037E-2</c:v>
                </c:pt>
                <c:pt idx="7">
                  <c:v>9.7749313815187561E-2</c:v>
                </c:pt>
                <c:pt idx="8">
                  <c:v>9.6752173600632319E-2</c:v>
                </c:pt>
                <c:pt idx="9">
                  <c:v>0.10175499565595135</c:v>
                </c:pt>
                <c:pt idx="10">
                  <c:v>0.10342777194823365</c:v>
                </c:pt>
                <c:pt idx="11">
                  <c:v>9.7364961759082214E-2</c:v>
                </c:pt>
                <c:pt idx="12">
                  <c:v>9.2647616639271721E-2</c:v>
                </c:pt>
                <c:pt idx="13">
                  <c:v>7.5878402686173407E-2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AB-4D80-8BBA-59E6054140D4}"/>
            </c:ext>
          </c:extLst>
        </c:ser>
        <c:ser>
          <c:idx val="1"/>
          <c:order val="1"/>
          <c:tx>
            <c:v>Physical geographical sciences (F8)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Summary!$B$16:$O$16</c:f>
              <c:numCache>
                <c:formatCode>0%</c:formatCode>
                <c:ptCount val="14"/>
                <c:pt idx="0">
                  <c:v>9.0040973891842471E-2</c:v>
                </c:pt>
                <c:pt idx="1">
                  <c:v>0.1040886892667451</c:v>
                </c:pt>
                <c:pt idx="2">
                  <c:v>0.10409402968980266</c:v>
                </c:pt>
                <c:pt idx="3">
                  <c:v>9.7263313609467453E-2</c:v>
                </c:pt>
                <c:pt idx="4">
                  <c:v>0.10190943009730045</c:v>
                </c:pt>
                <c:pt idx="5">
                  <c:v>0.10383046319361709</c:v>
                </c:pt>
                <c:pt idx="6">
                  <c:v>0.10530803666595609</c:v>
                </c:pt>
                <c:pt idx="7">
                  <c:v>0.10605672461116195</c:v>
                </c:pt>
                <c:pt idx="8">
                  <c:v>0.10045268376805346</c:v>
                </c:pt>
                <c:pt idx="9">
                  <c:v>0.10335360556038227</c:v>
                </c:pt>
                <c:pt idx="10">
                  <c:v>9.8985659321441058E-2</c:v>
                </c:pt>
                <c:pt idx="11">
                  <c:v>9.4467017208412996E-2</c:v>
                </c:pt>
                <c:pt idx="12">
                  <c:v>8.9676318118599066E-2</c:v>
                </c:pt>
                <c:pt idx="13">
                  <c:v>7.1531358676100248E-2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AB-4D80-8BBA-59E605414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44048"/>
        <c:axId val="1127545136"/>
      </c:lineChart>
      <c:catAx>
        <c:axId val="112754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5136"/>
        <c:crosses val="autoZero"/>
        <c:auto val="1"/>
        <c:lblAlgn val="ctr"/>
        <c:lblOffset val="100"/>
        <c:noMultiLvlLbl val="0"/>
      </c:catAx>
      <c:valAx>
        <c:axId val="112754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</a:t>
            </a:r>
          </a:p>
          <a:p>
            <a:pPr>
              <a:defRPr/>
            </a:pPr>
            <a:r>
              <a:rPr lang="en-GB" b="0"/>
              <a:t>(number of students)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Human and social geography (L7)</c:v>
          </c:tx>
          <c:spPr>
            <a:ln w="28575"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Summary!$B$10:$O$10</c:f>
              <c:numCache>
                <c:formatCode>General</c:formatCode>
                <c:ptCount val="14"/>
                <c:pt idx="0">
                  <c:v>2972</c:v>
                </c:pt>
                <c:pt idx="1">
                  <c:v>2757</c:v>
                </c:pt>
                <c:pt idx="2">
                  <c:v>2616</c:v>
                </c:pt>
                <c:pt idx="3">
                  <c:v>2539</c:v>
                </c:pt>
                <c:pt idx="4">
                  <c:v>2708</c:v>
                </c:pt>
                <c:pt idx="5">
                  <c:v>2618</c:v>
                </c:pt>
                <c:pt idx="6">
                  <c:v>2670</c:v>
                </c:pt>
                <c:pt idx="7">
                  <c:v>2671</c:v>
                </c:pt>
                <c:pt idx="8">
                  <c:v>2693</c:v>
                </c:pt>
                <c:pt idx="9">
                  <c:v>2928</c:v>
                </c:pt>
                <c:pt idx="10">
                  <c:v>2957</c:v>
                </c:pt>
                <c:pt idx="11">
                  <c:v>3259</c:v>
                </c:pt>
                <c:pt idx="12">
                  <c:v>2931</c:v>
                </c:pt>
                <c:pt idx="13">
                  <c:v>2531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9C-4FAD-B1B2-0810C4171647}"/>
            </c:ext>
          </c:extLst>
        </c:ser>
        <c:ser>
          <c:idx val="1"/>
          <c:order val="1"/>
          <c:tx>
            <c:v>Physical geographical sciences (F8)</c:v>
          </c:tx>
          <c:spPr>
            <a:ln w="28575"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Summary!$B$14:$O$14</c:f>
              <c:numCache>
                <c:formatCode>General</c:formatCode>
                <c:ptCount val="14"/>
                <c:pt idx="0">
                  <c:v>2659</c:v>
                </c:pt>
                <c:pt idx="1">
                  <c:v>2920</c:v>
                </c:pt>
                <c:pt idx="2">
                  <c:v>2896</c:v>
                </c:pt>
                <c:pt idx="3">
                  <c:v>2630</c:v>
                </c:pt>
                <c:pt idx="4">
                  <c:v>2786</c:v>
                </c:pt>
                <c:pt idx="5">
                  <c:v>2876</c:v>
                </c:pt>
                <c:pt idx="6">
                  <c:v>2964</c:v>
                </c:pt>
                <c:pt idx="7">
                  <c:v>2898</c:v>
                </c:pt>
                <c:pt idx="8">
                  <c:v>2796</c:v>
                </c:pt>
                <c:pt idx="9">
                  <c:v>2974</c:v>
                </c:pt>
                <c:pt idx="10">
                  <c:v>2830</c:v>
                </c:pt>
                <c:pt idx="11">
                  <c:v>3162</c:v>
                </c:pt>
                <c:pt idx="12">
                  <c:v>2837</c:v>
                </c:pt>
                <c:pt idx="13">
                  <c:v>2386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D9C-4FAD-B1B2-0810C4171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51664"/>
        <c:axId val="1127545680"/>
      </c:lineChart>
      <c:catAx>
        <c:axId val="112755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5680"/>
        <c:crosses val="autoZero"/>
        <c:auto val="1"/>
        <c:lblAlgn val="ctr"/>
        <c:lblOffset val="100"/>
        <c:noMultiLvlLbl val="0"/>
      </c:catAx>
      <c:valAx>
        <c:axId val="112754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51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>
              <a:solidFill>
                <a:srgbClr val="5C5C5C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geography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Gender!$A$14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Gender!$B$14:$O$14</c15:sqref>
                  </c15:fullRef>
                </c:ext>
              </c:extLst>
              <c:f>Gender!$B$14:$N$14</c:f>
              <c:numCache>
                <c:formatCode>0%</c:formatCode>
                <c:ptCount val="13"/>
                <c:pt idx="0">
                  <c:v>0.20366889707540786</c:v>
                </c:pt>
                <c:pt idx="1">
                  <c:v>0.21535080835033746</c:v>
                </c:pt>
                <c:pt idx="2">
                  <c:v>0.21484778634448773</c:v>
                </c:pt>
                <c:pt idx="3">
                  <c:v>0.21450300090438215</c:v>
                </c:pt>
                <c:pt idx="4">
                  <c:v>0.21779633793768069</c:v>
                </c:pt>
                <c:pt idx="5">
                  <c:v>0.20964676065262158</c:v>
                </c:pt>
                <c:pt idx="6">
                  <c:v>0.22031141064373694</c:v>
                </c:pt>
                <c:pt idx="7">
                  <c:v>0.21548397259195085</c:v>
                </c:pt>
                <c:pt idx="8">
                  <c:v>0.21092814371257484</c:v>
                </c:pt>
                <c:pt idx="9">
                  <c:v>0.22180584034504702</c:v>
                </c:pt>
                <c:pt idx="10">
                  <c:v>0.21653625095215012</c:v>
                </c:pt>
                <c:pt idx="11">
                  <c:v>0.20905020032995522</c:v>
                </c:pt>
                <c:pt idx="12">
                  <c:v>0.201514014014014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53-4A73-A5B6-994F47A87D72}"/>
            </c:ext>
          </c:extLst>
        </c:ser>
        <c:ser>
          <c:idx val="1"/>
          <c:order val="1"/>
          <c:tx>
            <c:strRef>
              <c:f>Gender!$A$15</c:f>
              <c:strCache>
                <c:ptCount val="1"/>
                <c:pt idx="0">
                  <c:v>Male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Gender!$B$15:$O$15</c15:sqref>
                  </c15:fullRef>
                </c:ext>
              </c:extLst>
              <c:f>Gender!$B$15:$N$15</c:f>
              <c:numCache>
                <c:formatCode>0%</c:formatCode>
                <c:ptCount val="13"/>
                <c:pt idx="0">
                  <c:v>0.18508934072704866</c:v>
                </c:pt>
                <c:pt idx="1">
                  <c:v>0.19195349748546797</c:v>
                </c:pt>
                <c:pt idx="2">
                  <c:v>0.18444881889763778</c:v>
                </c:pt>
                <c:pt idx="3">
                  <c:v>0.17207770383813942</c:v>
                </c:pt>
                <c:pt idx="4">
                  <c:v>0.18688700792691118</c:v>
                </c:pt>
                <c:pt idx="5">
                  <c:v>0.18888078020301202</c:v>
                </c:pt>
                <c:pt idx="6">
                  <c:v>0.1831069108092144</c:v>
                </c:pt>
                <c:pt idx="7">
                  <c:v>0.19366967459666393</c:v>
                </c:pt>
                <c:pt idx="8">
                  <c:v>0.18453779190272213</c:v>
                </c:pt>
                <c:pt idx="9">
                  <c:v>0.1889693821760525</c:v>
                </c:pt>
                <c:pt idx="10">
                  <c:v>0.18799915188352534</c:v>
                </c:pt>
                <c:pt idx="11">
                  <c:v>0.17412121212121212</c:v>
                </c:pt>
                <c:pt idx="12">
                  <c:v>0.1627268080756453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53-4A73-A5B6-994F47A87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47856"/>
        <c:axId val="1127548400"/>
      </c:lineChart>
      <c:catAx>
        <c:axId val="11275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8400"/>
        <c:crosses val="autoZero"/>
        <c:auto val="1"/>
        <c:lblAlgn val="ctr"/>
        <c:lblOffset val="100"/>
        <c:noMultiLvlLbl val="0"/>
      </c:catAx>
      <c:valAx>
        <c:axId val="112754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478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Progressed</a:t>
            </a:r>
            <a:r>
              <a:rPr lang="en-GB" b="0" baseline="0"/>
              <a:t> to L7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Gender!$A$22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Gender!$B$22:$O$22</c15:sqref>
                  </c15:fullRef>
                </c:ext>
              </c:extLst>
              <c:f>Gender!$B$22:$N$22</c:f>
              <c:numCache>
                <c:formatCode>0%</c:formatCode>
                <c:ptCount val="13"/>
                <c:pt idx="0">
                  <c:v>0.11593113299751899</c:v>
                </c:pt>
                <c:pt idx="1">
                  <c:v>0.11591586878041124</c:v>
                </c:pt>
                <c:pt idx="2">
                  <c:v>0.11056354820761466</c:v>
                </c:pt>
                <c:pt idx="3">
                  <c:v>0.11691194606593767</c:v>
                </c:pt>
                <c:pt idx="4">
                  <c:v>0.11355605525216833</c:v>
                </c:pt>
                <c:pt idx="5">
                  <c:v>0.10589260256613338</c:v>
                </c:pt>
                <c:pt idx="6">
                  <c:v>0.11000077465334263</c:v>
                </c:pt>
                <c:pt idx="7">
                  <c:v>0.10986847286760652</c:v>
                </c:pt>
                <c:pt idx="8">
                  <c:v>0.11182634730538922</c:v>
                </c:pt>
                <c:pt idx="9">
                  <c:v>0.11553418652336846</c:v>
                </c:pt>
                <c:pt idx="10">
                  <c:v>0.11522747732151513</c:v>
                </c:pt>
                <c:pt idx="11">
                  <c:v>0.10971011077068112</c:v>
                </c:pt>
                <c:pt idx="12">
                  <c:v>0.10598098098098098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75-4709-BD71-E1A1F5BE45B4}"/>
            </c:ext>
          </c:extLst>
        </c:ser>
        <c:ser>
          <c:idx val="1"/>
          <c:order val="1"/>
          <c:tx>
            <c:strRef>
              <c:f>Gender!$A$23</c:f>
              <c:strCache>
                <c:ptCount val="1"/>
                <c:pt idx="0">
                  <c:v>Male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Gender!$B$4:$O$4</c15:sqref>
                  </c15:fullRef>
                </c:ext>
              </c:extLst>
              <c:f>Gender!$B$4:$N$4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Gender!$B$23:$O$23</c15:sqref>
                  </c15:fullRef>
                </c:ext>
              </c:extLst>
              <c:f>Gender!$B$23:$N$23</c:f>
              <c:numCache>
                <c:formatCode>0%</c:formatCode>
                <c:ptCount val="13"/>
                <c:pt idx="0">
                  <c:v>8.8108441158348733E-2</c:v>
                </c:pt>
                <c:pt idx="1">
                  <c:v>8.3600026125008164E-2</c:v>
                </c:pt>
                <c:pt idx="2">
                  <c:v>8.0380577427821523E-2</c:v>
                </c:pt>
                <c:pt idx="3">
                  <c:v>7.5082341870000666E-2</c:v>
                </c:pt>
                <c:pt idx="4">
                  <c:v>8.6927314255004703E-2</c:v>
                </c:pt>
                <c:pt idx="5">
                  <c:v>8.4986399522324688E-2</c:v>
                </c:pt>
                <c:pt idx="6">
                  <c:v>8.2037146419898926E-2</c:v>
                </c:pt>
                <c:pt idx="7">
                  <c:v>8.7229969920700021E-2</c:v>
                </c:pt>
                <c:pt idx="8">
                  <c:v>8.2838192621251902E-2</c:v>
                </c:pt>
                <c:pt idx="9">
                  <c:v>8.8436303991252047E-2</c:v>
                </c:pt>
                <c:pt idx="10">
                  <c:v>9.138455014488657E-2</c:v>
                </c:pt>
                <c:pt idx="11">
                  <c:v>8.4666666666666668E-2</c:v>
                </c:pt>
                <c:pt idx="12">
                  <c:v>7.9031433682596477E-2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75-4709-BD71-E1A1F5BE4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550032"/>
        <c:axId val="1127536976"/>
      </c:lineChart>
      <c:catAx>
        <c:axId val="112755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36976"/>
        <c:crosses val="autoZero"/>
        <c:auto val="1"/>
        <c:lblAlgn val="ctr"/>
        <c:lblOffset val="100"/>
        <c:noMultiLvlLbl val="0"/>
      </c:catAx>
      <c:valAx>
        <c:axId val="112753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5500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332014</xdr:colOff>
      <xdr:row>29</xdr:row>
      <xdr:rowOff>1814</xdr:rowOff>
    </xdr:from>
    <xdr:to>
      <xdr:col>5</xdr:col>
      <xdr:colOff>506714</xdr:colOff>
      <xdr:row>53</xdr:row>
      <xdr:rowOff>48964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29</xdr:row>
      <xdr:rowOff>0</xdr:rowOff>
    </xdr:from>
    <xdr:to>
      <xdr:col>15</xdr:col>
      <xdr:colOff>174700</xdr:colOff>
      <xdr:row>53</xdr:row>
      <xdr:rowOff>47150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292100</xdr:colOff>
      <xdr:row>29</xdr:row>
      <xdr:rowOff>0</xdr:rowOff>
    </xdr:from>
    <xdr:to>
      <xdr:col>24</xdr:col>
      <xdr:colOff>454100</xdr:colOff>
      <xdr:row>53</xdr:row>
      <xdr:rowOff>47150</xdr:rowOff>
    </xdr:to>
    <xdr:grpSp>
      <xdr:nvGrpSpPr>
        <xdr:cNvPr id="14" name="Group 13"/>
        <xdr:cNvGrpSpPr/>
      </xdr:nvGrpSpPr>
      <xdr:grpSpPr>
        <a:xfrm>
          <a:off x="12443279" y="5327197"/>
          <a:ext cx="5979054" cy="4455864"/>
          <a:chOff x="11762921" y="4381500"/>
          <a:chExt cx="5672893" cy="4619150"/>
        </a:xfrm>
      </xdr:grpSpPr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11762921" y="4381500"/>
          <a:ext cx="5672893" cy="4619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7" name="TextBox 1"/>
          <xdr:cNvSpPr txBox="1"/>
        </xdr:nvSpPr>
        <xdr:spPr>
          <a:xfrm>
            <a:off x="15280823" y="6694715"/>
            <a:ext cx="1973036" cy="139607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>
                <a:solidFill>
                  <a:srgbClr val="525252"/>
                </a:solidFill>
              </a:rPr>
              <a:t>The</a:t>
            </a:r>
            <a:r>
              <a:rPr lang="en-GB" sz="1100" baseline="0">
                <a:solidFill>
                  <a:srgbClr val="525252"/>
                </a:solidFill>
              </a:rPr>
              <a:t> fall in 2017 can be partly explained by students taking a year out before progressing to degree-level study</a:t>
            </a:r>
            <a:endParaRPr lang="en-GB" sz="1100">
              <a:solidFill>
                <a:srgbClr val="525252"/>
              </a:solidFill>
            </a:endParaRPr>
          </a:p>
        </xdr:txBody>
      </xdr:sp>
      <xdr:cxnSp macro="">
        <xdr:nvCxnSpPr>
          <xdr:cNvPr id="9" name="Straight Arrow Connector 8"/>
          <xdr:cNvCxnSpPr/>
        </xdr:nvCxnSpPr>
        <xdr:spPr>
          <a:xfrm flipV="1">
            <a:off x="16328571" y="6313715"/>
            <a:ext cx="598715" cy="326571"/>
          </a:xfrm>
          <a:prstGeom prst="straightConnector1">
            <a:avLst/>
          </a:prstGeom>
          <a:ln>
            <a:solidFill>
              <a:srgbClr val="52525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38100</xdr:colOff>
      <xdr:row>29</xdr:row>
      <xdr:rowOff>0</xdr:rowOff>
    </xdr:from>
    <xdr:to>
      <xdr:col>34</xdr:col>
      <xdr:colOff>200100</xdr:colOff>
      <xdr:row>53</xdr:row>
      <xdr:rowOff>47150</xdr:rowOff>
    </xdr:to>
    <xdr:grpSp>
      <xdr:nvGrpSpPr>
        <xdr:cNvPr id="15" name="Group 14"/>
        <xdr:cNvGrpSpPr/>
      </xdr:nvGrpSpPr>
      <xdr:grpSpPr>
        <a:xfrm>
          <a:off x="18652671" y="5327197"/>
          <a:ext cx="5979055" cy="4455864"/>
          <a:chOff x="17632136" y="4381500"/>
          <a:chExt cx="5672893" cy="4619150"/>
        </a:xfrm>
      </xdr:grpSpPr>
      <xdr:graphicFrame macro="">
        <xdr:nvGraphicFramePr>
          <xdr:cNvPr id="5" name="Chart 4"/>
          <xdr:cNvGraphicFramePr>
            <a:graphicFrameLocks/>
          </xdr:cNvGraphicFramePr>
        </xdr:nvGraphicFramePr>
        <xdr:xfrm>
          <a:off x="17632136" y="4381500"/>
          <a:ext cx="5672893" cy="4619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8" name="TextBox 1"/>
          <xdr:cNvSpPr txBox="1"/>
        </xdr:nvSpPr>
        <xdr:spPr>
          <a:xfrm>
            <a:off x="20955000" y="6694715"/>
            <a:ext cx="1973036" cy="139607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>
                <a:solidFill>
                  <a:srgbClr val="525252"/>
                </a:solidFill>
              </a:rPr>
              <a:t>The</a:t>
            </a:r>
            <a:r>
              <a:rPr lang="en-GB" sz="1100" baseline="0">
                <a:solidFill>
                  <a:srgbClr val="525252"/>
                </a:solidFill>
              </a:rPr>
              <a:t> fall in 2017 can be partly explained by students taking a year out before progressing to degree-level study</a:t>
            </a:r>
            <a:endParaRPr lang="en-GB" sz="1100">
              <a:solidFill>
                <a:srgbClr val="525252"/>
              </a:solidFill>
            </a:endParaRPr>
          </a:p>
        </xdr:txBody>
      </xdr:sp>
      <xdr:cxnSp macro="">
        <xdr:nvCxnSpPr>
          <xdr:cNvPr id="10" name="Straight Arrow Connector 9"/>
          <xdr:cNvCxnSpPr/>
        </xdr:nvCxnSpPr>
        <xdr:spPr>
          <a:xfrm flipV="1">
            <a:off x="22084393" y="6395357"/>
            <a:ext cx="625928" cy="272143"/>
          </a:xfrm>
          <a:prstGeom prst="straightConnector1">
            <a:avLst/>
          </a:prstGeom>
          <a:ln>
            <a:solidFill>
              <a:srgbClr val="52525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190501</xdr:colOff>
      <xdr:row>53</xdr:row>
      <xdr:rowOff>163286</xdr:rowOff>
    </xdr:from>
    <xdr:to>
      <xdr:col>10</xdr:col>
      <xdr:colOff>201915</xdr:colOff>
      <xdr:row>78</xdr:row>
      <xdr:rowOff>19936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299357</xdr:colOff>
      <xdr:row>54</xdr:row>
      <xdr:rowOff>13607</xdr:rowOff>
    </xdr:from>
    <xdr:to>
      <xdr:col>24</xdr:col>
      <xdr:colOff>461357</xdr:colOff>
      <xdr:row>78</xdr:row>
      <xdr:rowOff>60757</xdr:rowOff>
    </xdr:to>
    <xdr:grpSp>
      <xdr:nvGrpSpPr>
        <xdr:cNvPr id="17" name="Group 16"/>
        <xdr:cNvGrpSpPr/>
      </xdr:nvGrpSpPr>
      <xdr:grpSpPr>
        <a:xfrm>
          <a:off x="12450536" y="9933214"/>
          <a:ext cx="5979054" cy="4455864"/>
          <a:chOff x="11762921" y="4381500"/>
          <a:chExt cx="5672893" cy="4619150"/>
        </a:xfrm>
      </xdr:grpSpPr>
      <xdr:graphicFrame macro="">
        <xdr:nvGraphicFramePr>
          <xdr:cNvPr id="18" name="Chart 17"/>
          <xdr:cNvGraphicFramePr>
            <a:graphicFrameLocks/>
          </xdr:cNvGraphicFramePr>
        </xdr:nvGraphicFramePr>
        <xdr:xfrm>
          <a:off x="11762921" y="4381500"/>
          <a:ext cx="5672893" cy="4619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19" name="TextBox 1"/>
          <xdr:cNvSpPr txBox="1"/>
        </xdr:nvSpPr>
        <xdr:spPr>
          <a:xfrm>
            <a:off x="15253608" y="6531429"/>
            <a:ext cx="1973036" cy="139607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GB" sz="1100">
                <a:solidFill>
                  <a:srgbClr val="525252"/>
                </a:solidFill>
              </a:rPr>
              <a:t>The</a:t>
            </a:r>
            <a:r>
              <a:rPr lang="en-GB" sz="1100" baseline="0">
                <a:solidFill>
                  <a:srgbClr val="525252"/>
                </a:solidFill>
              </a:rPr>
              <a:t> fall in 2017 can be partly explained by students taking a year out before progressing to degree-level study</a:t>
            </a:r>
            <a:endParaRPr lang="en-GB" sz="1100">
              <a:solidFill>
                <a:srgbClr val="525252"/>
              </a:solidFill>
            </a:endParaRPr>
          </a:p>
        </xdr:txBody>
      </xdr:sp>
      <xdr:cxnSp macro="">
        <xdr:nvCxnSpPr>
          <xdr:cNvPr id="20" name="Straight Arrow Connector 19"/>
          <xdr:cNvCxnSpPr/>
        </xdr:nvCxnSpPr>
        <xdr:spPr>
          <a:xfrm flipV="1">
            <a:off x="16206108" y="6354536"/>
            <a:ext cx="686706" cy="176893"/>
          </a:xfrm>
          <a:prstGeom prst="straightConnector1">
            <a:avLst/>
          </a:prstGeom>
          <a:ln>
            <a:solidFill>
              <a:srgbClr val="52525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49893</xdr:colOff>
      <xdr:row>53</xdr:row>
      <xdr:rowOff>174625</xdr:rowOff>
    </xdr:from>
    <xdr:to>
      <xdr:col>34</xdr:col>
      <xdr:colOff>42257</xdr:colOff>
      <xdr:row>78</xdr:row>
      <xdr:rowOff>95249</xdr:rowOff>
    </xdr:to>
    <xdr:grpSp>
      <xdr:nvGrpSpPr>
        <xdr:cNvPr id="22" name="Group 21"/>
        <xdr:cNvGrpSpPr/>
      </xdr:nvGrpSpPr>
      <xdr:grpSpPr>
        <a:xfrm>
          <a:off x="18664464" y="9910536"/>
          <a:ext cx="5809419" cy="4513034"/>
          <a:chOff x="17643929" y="9128125"/>
          <a:chExt cx="5503257" cy="4683124"/>
        </a:xfrm>
      </xdr:grpSpPr>
      <xdr:grpSp>
        <xdr:nvGrpSpPr>
          <xdr:cNvPr id="13" name="Group 12"/>
          <xdr:cNvGrpSpPr/>
        </xdr:nvGrpSpPr>
        <xdr:grpSpPr>
          <a:xfrm>
            <a:off x="17643929" y="9128125"/>
            <a:ext cx="5503257" cy="4683124"/>
            <a:chOff x="254000" y="9128125"/>
            <a:chExt cx="5503257" cy="4883384"/>
          </a:xfrm>
        </xdr:grpSpPr>
        <xdr:graphicFrame macro="">
          <xdr:nvGraphicFramePr>
            <xdr:cNvPr id="6" name="Chart 5"/>
            <xdr:cNvGraphicFramePr>
              <a:graphicFrameLocks/>
            </xdr:cNvGraphicFramePr>
          </xdr:nvGraphicFramePr>
          <xdr:xfrm>
            <a:off x="254000" y="9128125"/>
            <a:ext cx="5503257" cy="488338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sp macro="" textlink="">
          <xdr:nvSpPr>
            <xdr:cNvPr id="11" name="TextBox 1"/>
            <xdr:cNvSpPr txBox="1"/>
          </xdr:nvSpPr>
          <xdr:spPr>
            <a:xfrm>
              <a:off x="3578679" y="11280321"/>
              <a:ext cx="1973036" cy="1396071"/>
            </a:xfrm>
            <a:prstGeom prst="rect">
              <a:avLst/>
            </a:prstGeom>
            <a:ln>
              <a:noFill/>
            </a:ln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100">
                  <a:solidFill>
                    <a:srgbClr val="525252"/>
                  </a:solidFill>
                </a:rPr>
                <a:t>The</a:t>
              </a:r>
              <a:r>
                <a:rPr lang="en-GB" sz="1100" baseline="0">
                  <a:solidFill>
                    <a:srgbClr val="525252"/>
                  </a:solidFill>
                </a:rPr>
                <a:t> fall in 2017 can be partly explained by students taking a year out before progressing to degree-level study</a:t>
              </a:r>
              <a:endParaRPr lang="en-GB" sz="1100">
                <a:solidFill>
                  <a:srgbClr val="525252"/>
                </a:solidFill>
              </a:endParaRPr>
            </a:p>
          </xdr:txBody>
        </xdr:sp>
        <xdr:cxnSp macro="">
          <xdr:nvCxnSpPr>
            <xdr:cNvPr id="12" name="Straight Arrow Connector 11"/>
            <xdr:cNvCxnSpPr/>
          </xdr:nvCxnSpPr>
          <xdr:spPr>
            <a:xfrm flipV="1">
              <a:off x="4476750" y="10722429"/>
              <a:ext cx="503464" cy="517072"/>
            </a:xfrm>
            <a:prstGeom prst="straightConnector1">
              <a:avLst/>
            </a:prstGeom>
            <a:ln>
              <a:noFill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" name="Straight Arrow Connector 20"/>
          <xdr:cNvCxnSpPr/>
        </xdr:nvCxnSpPr>
        <xdr:spPr>
          <a:xfrm flipV="1">
            <a:off x="21907500" y="10953751"/>
            <a:ext cx="721179" cy="231320"/>
          </a:xfrm>
          <a:prstGeom prst="straightConnector1">
            <a:avLst/>
          </a:prstGeom>
          <a:ln>
            <a:solidFill>
              <a:srgbClr val="52525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0.12468</cdr:x>
      <cdr:y>0.80204</cdr:y>
    </cdr:from>
    <cdr:to>
      <cdr:x>0.29026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8521" y="40122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0.03598</cdr:x>
      <cdr:y>0.80204</cdr:y>
    </cdr:from>
    <cdr:to>
      <cdr:x>0.20156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8665" y="44477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0.61502</cdr:x>
      <cdr:y>0.45915</cdr:y>
    </cdr:from>
    <cdr:to>
      <cdr:x>0.97231</cdr:x>
      <cdr:y>0.82325</cdr:y>
    </cdr:to>
    <cdr:grpSp>
      <cdr:nvGrpSpPr>
        <cdr:cNvPr id="5" name="Group 4"/>
        <cdr:cNvGrpSpPr/>
      </cdr:nvGrpSpPr>
      <cdr:grpSpPr>
        <a:xfrm xmlns:a="http://schemas.openxmlformats.org/drawingml/2006/main">
          <a:off x="3396329" y="2120883"/>
          <a:ext cx="1973065" cy="1681832"/>
          <a:chOff x="3396329" y="2120900"/>
          <a:chExt cx="1973065" cy="1681815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3396329" y="2406670"/>
            <a:ext cx="1973065" cy="13960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GB" sz="1100">
                <a:solidFill>
                  <a:srgbClr val="525252"/>
                </a:solidFill>
              </a:rPr>
              <a:t>The</a:t>
            </a:r>
            <a:r>
              <a:rPr lang="en-GB" sz="1100" baseline="0">
                <a:solidFill>
                  <a:srgbClr val="525252"/>
                </a:solidFill>
              </a:rPr>
              <a:t> fall in 2017 can be partly explained by students taking a year out before progressing to degree-level study</a:t>
            </a:r>
            <a:endParaRPr lang="en-GB" sz="1100">
              <a:solidFill>
                <a:srgbClr val="525252"/>
              </a:solidFill>
            </a:endParaRPr>
          </a:p>
        </cdr:txBody>
      </cdr:sp>
      <cdr:cxnSp macro="">
        <cdr:nvCxnSpPr>
          <cdr:cNvPr id="6" name="Straight Arrow Connector 5"/>
          <cdr:cNvCxnSpPr/>
        </cdr:nvCxnSpPr>
        <cdr:spPr>
          <a:xfrm xmlns:a="http://schemas.openxmlformats.org/drawingml/2006/main" flipV="1">
            <a:off x="4335232" y="2120900"/>
            <a:ext cx="748397" cy="231310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rgbClr val="525252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0.12468</cdr:x>
      <cdr:y>0.80204</cdr:y>
    </cdr:from>
    <cdr:to>
      <cdr:x>0.29026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8521" y="40122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0.03598</cdr:x>
      <cdr:y>0.80204</cdr:y>
    </cdr:from>
    <cdr:to>
      <cdr:x>0.20156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8665" y="44477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32</xdr:row>
      <xdr:rowOff>21168</xdr:rowOff>
    </xdr:from>
    <xdr:to>
      <xdr:col>5</xdr:col>
      <xdr:colOff>335568</xdr:colOff>
      <xdr:row>57</xdr:row>
      <xdr:rowOff>142052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15</xdr:col>
      <xdr:colOff>123900</xdr:colOff>
      <xdr:row>57</xdr:row>
      <xdr:rowOff>120884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32</xdr:row>
      <xdr:rowOff>0</xdr:rowOff>
    </xdr:from>
    <xdr:to>
      <xdr:col>25</xdr:col>
      <xdr:colOff>123900</xdr:colOff>
      <xdr:row>57</xdr:row>
      <xdr:rowOff>120884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154215</xdr:colOff>
      <xdr:row>94</xdr:row>
      <xdr:rowOff>129268</xdr:rowOff>
    </xdr:from>
    <xdr:to>
      <xdr:col>5</xdr:col>
      <xdr:colOff>323472</xdr:colOff>
      <xdr:row>120</xdr:row>
      <xdr:rowOff>59652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587375</xdr:colOff>
      <xdr:row>95</xdr:row>
      <xdr:rowOff>4535</xdr:rowOff>
    </xdr:from>
    <xdr:to>
      <xdr:col>15</xdr:col>
      <xdr:colOff>26382</xdr:colOff>
      <xdr:row>120</xdr:row>
      <xdr:rowOff>125419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290286</xdr:colOff>
      <xdr:row>95</xdr:row>
      <xdr:rowOff>20410</xdr:rowOff>
    </xdr:from>
    <xdr:to>
      <xdr:col>24</xdr:col>
      <xdr:colOff>332543</xdr:colOff>
      <xdr:row>120</xdr:row>
      <xdr:rowOff>141294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163286</xdr:colOff>
      <xdr:row>68</xdr:row>
      <xdr:rowOff>81642</xdr:rowOff>
    </xdr:from>
    <xdr:to>
      <xdr:col>5</xdr:col>
      <xdr:colOff>332543</xdr:colOff>
      <xdr:row>94</xdr:row>
      <xdr:rowOff>12026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557893</xdr:colOff>
      <xdr:row>68</xdr:row>
      <xdr:rowOff>68036</xdr:rowOff>
    </xdr:from>
    <xdr:to>
      <xdr:col>14</xdr:col>
      <xdr:colOff>609221</xdr:colOff>
      <xdr:row>93</xdr:row>
      <xdr:rowOff>188920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285751</xdr:colOff>
      <xdr:row>68</xdr:row>
      <xdr:rowOff>68038</xdr:rowOff>
    </xdr:from>
    <xdr:to>
      <xdr:col>24</xdr:col>
      <xdr:colOff>328008</xdr:colOff>
      <xdr:row>93</xdr:row>
      <xdr:rowOff>188922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82</xdr:row>
      <xdr:rowOff>0</xdr:rowOff>
    </xdr:from>
    <xdr:to>
      <xdr:col>5</xdr:col>
      <xdr:colOff>295350</xdr:colOff>
      <xdr:row>107</xdr:row>
      <xdr:rowOff>120884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190501</xdr:colOff>
      <xdr:row>82</xdr:row>
      <xdr:rowOff>13607</xdr:rowOff>
    </xdr:from>
    <xdr:to>
      <xdr:col>24</xdr:col>
      <xdr:colOff>151115</xdr:colOff>
      <xdr:row>107</xdr:row>
      <xdr:rowOff>134491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82</xdr:row>
      <xdr:rowOff>0</xdr:rowOff>
    </xdr:from>
    <xdr:to>
      <xdr:col>14</xdr:col>
      <xdr:colOff>572936</xdr:colOff>
      <xdr:row>107</xdr:row>
      <xdr:rowOff>120884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178593</xdr:colOff>
      <xdr:row>54</xdr:row>
      <xdr:rowOff>11907</xdr:rowOff>
    </xdr:from>
    <xdr:to>
      <xdr:col>5</xdr:col>
      <xdr:colOff>328006</xdr:colOff>
      <xdr:row>79</xdr:row>
      <xdr:rowOff>132791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54</xdr:row>
      <xdr:rowOff>15875</xdr:rowOff>
    </xdr:from>
    <xdr:to>
      <xdr:col>15</xdr:col>
      <xdr:colOff>22413</xdr:colOff>
      <xdr:row>79</xdr:row>
      <xdr:rowOff>136759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301625</xdr:colOff>
      <xdr:row>54</xdr:row>
      <xdr:rowOff>0</xdr:rowOff>
    </xdr:from>
    <xdr:to>
      <xdr:col>24</xdr:col>
      <xdr:colOff>324038</xdr:colOff>
      <xdr:row>79</xdr:row>
      <xdr:rowOff>120884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108</xdr:row>
      <xdr:rowOff>163285</xdr:rowOff>
    </xdr:from>
    <xdr:to>
      <xdr:col>5</xdr:col>
      <xdr:colOff>435163</xdr:colOff>
      <xdr:row>134</xdr:row>
      <xdr:rowOff>93669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122464</xdr:colOff>
      <xdr:row>109</xdr:row>
      <xdr:rowOff>13607</xdr:rowOff>
    </xdr:from>
    <xdr:to>
      <xdr:col>15</xdr:col>
      <xdr:colOff>108592</xdr:colOff>
      <xdr:row>134</xdr:row>
      <xdr:rowOff>134491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353786</xdr:colOff>
      <xdr:row>108</xdr:row>
      <xdr:rowOff>176893</xdr:rowOff>
    </xdr:from>
    <xdr:to>
      <xdr:col>24</xdr:col>
      <xdr:colOff>339913</xdr:colOff>
      <xdr:row>134</xdr:row>
      <xdr:rowOff>107277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299357</xdr:colOff>
      <xdr:row>135</xdr:row>
      <xdr:rowOff>122465</xdr:rowOff>
    </xdr:from>
    <xdr:to>
      <xdr:col>5</xdr:col>
      <xdr:colOff>448770</xdr:colOff>
      <xdr:row>161</xdr:row>
      <xdr:rowOff>52849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81643</xdr:colOff>
      <xdr:row>135</xdr:row>
      <xdr:rowOff>136071</xdr:rowOff>
    </xdr:from>
    <xdr:to>
      <xdr:col>15</xdr:col>
      <xdr:colOff>67771</xdr:colOff>
      <xdr:row>161</xdr:row>
      <xdr:rowOff>66455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312965</xdr:colOff>
      <xdr:row>135</xdr:row>
      <xdr:rowOff>149679</xdr:rowOff>
    </xdr:from>
    <xdr:to>
      <xdr:col>24</xdr:col>
      <xdr:colOff>299092</xdr:colOff>
      <xdr:row>161</xdr:row>
      <xdr:rowOff>80063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108855</xdr:colOff>
      <xdr:row>53</xdr:row>
      <xdr:rowOff>176890</xdr:rowOff>
    </xdr:from>
    <xdr:to>
      <xdr:col>5</xdr:col>
      <xdr:colOff>283648</xdr:colOff>
      <xdr:row>75</xdr:row>
      <xdr:rowOff>51592</xdr:rowOff>
    </xdr:to>
    <xdr:graphicFrame macro="">
      <xdr:nvGraphicFramePr>
        <xdr:cNvPr id="5" name="Chart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489858</xdr:colOff>
      <xdr:row>54</xdr:row>
      <xdr:rowOff>0</xdr:rowOff>
    </xdr:from>
    <xdr:to>
      <xdr:col>27</xdr:col>
      <xdr:colOff>68788</xdr:colOff>
      <xdr:row>103</xdr:row>
      <xdr:rowOff>115500</xdr:rowOff>
    </xdr:to>
    <xdr:graphicFrame macro="">
      <xdr:nvGraphicFramePr>
        <xdr:cNvPr id="11" name="Chart 1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="70" zoomScaleNormal="70" workbookViewId="0">
      <selection activeCell="Z8" sqref="Z8"/>
    </sheetView>
  </sheetViews>
  <sheetFormatPr defaultRowHeight="14.25" x14ac:dyDescent="0.45"/>
  <cols>
    <col min="1" max="1" width="43.3984375" customWidth="1"/>
  </cols>
  <sheetData>
    <row r="1" spans="1:32" x14ac:dyDescent="0.45">
      <c r="A1" t="s">
        <v>61</v>
      </c>
    </row>
    <row r="3" spans="1:32" x14ac:dyDescent="0.45">
      <c r="B3">
        <v>2004</v>
      </c>
      <c r="C3">
        <v>2005</v>
      </c>
      <c r="D3">
        <v>2006</v>
      </c>
      <c r="E3">
        <v>2007</v>
      </c>
      <c r="F3">
        <v>2008</v>
      </c>
      <c r="G3">
        <v>2009</v>
      </c>
      <c r="H3" s="7">
        <v>2010</v>
      </c>
      <c r="I3" s="7">
        <v>2011</v>
      </c>
      <c r="J3" s="7">
        <v>2012</v>
      </c>
      <c r="K3" s="7">
        <v>2013</v>
      </c>
      <c r="L3" s="7">
        <v>2014</v>
      </c>
      <c r="M3" s="7">
        <v>2015</v>
      </c>
      <c r="N3" s="7">
        <v>2016</v>
      </c>
      <c r="O3" s="7">
        <v>2017</v>
      </c>
      <c r="P3" s="7"/>
    </row>
    <row r="4" spans="1:32" x14ac:dyDescent="0.45">
      <c r="A4" t="s">
        <v>0</v>
      </c>
      <c r="B4">
        <v>29531</v>
      </c>
      <c r="C4">
        <v>28053</v>
      </c>
      <c r="D4">
        <v>27821</v>
      </c>
      <c r="E4">
        <v>27040</v>
      </c>
      <c r="F4">
        <v>27338</v>
      </c>
      <c r="G4">
        <v>27699</v>
      </c>
      <c r="H4">
        <v>28146</v>
      </c>
      <c r="I4">
        <v>27325</v>
      </c>
      <c r="J4">
        <v>27834</v>
      </c>
      <c r="K4">
        <v>28775</v>
      </c>
      <c r="L4">
        <v>28590</v>
      </c>
      <c r="M4">
        <v>33472</v>
      </c>
      <c r="N4">
        <v>31636</v>
      </c>
      <c r="O4">
        <v>33356</v>
      </c>
      <c r="P4" s="7"/>
    </row>
    <row r="6" spans="1:32" x14ac:dyDescent="0.45">
      <c r="A6" t="s">
        <v>1</v>
      </c>
      <c r="B6">
        <v>5713</v>
      </c>
      <c r="C6">
        <v>5683</v>
      </c>
      <c r="D6">
        <v>5514</v>
      </c>
      <c r="E6">
        <v>5169</v>
      </c>
      <c r="F6">
        <v>5494</v>
      </c>
      <c r="G6">
        <v>5494</v>
      </c>
      <c r="H6">
        <v>5634</v>
      </c>
      <c r="I6">
        <v>5569</v>
      </c>
      <c r="J6">
        <v>5489</v>
      </c>
      <c r="K6">
        <v>5902</v>
      </c>
      <c r="L6">
        <v>5787</v>
      </c>
      <c r="M6">
        <v>6421</v>
      </c>
      <c r="N6">
        <v>5768</v>
      </c>
      <c r="O6">
        <v>4917</v>
      </c>
    </row>
    <row r="8" spans="1:32" x14ac:dyDescent="0.45">
      <c r="A8" t="s">
        <v>2</v>
      </c>
      <c r="B8" s="1">
        <f>B6/B4</f>
        <v>0.19345772239341708</v>
      </c>
      <c r="C8" s="1">
        <f t="shared" ref="C8:O8" si="0">C6/C4</f>
        <v>0.202580829144833</v>
      </c>
      <c r="D8" s="1">
        <f t="shared" si="0"/>
        <v>0.19819560763452068</v>
      </c>
      <c r="E8" s="1">
        <f t="shared" si="0"/>
        <v>0.1911612426035503</v>
      </c>
      <c r="F8" s="1">
        <f t="shared" si="0"/>
        <v>0.20096568878484161</v>
      </c>
      <c r="G8" s="1">
        <f t="shared" si="0"/>
        <v>0.19834651070435755</v>
      </c>
      <c r="H8" s="1">
        <f t="shared" si="0"/>
        <v>0.20017053933063314</v>
      </c>
      <c r="I8" s="1">
        <f t="shared" si="0"/>
        <v>0.20380603842634951</v>
      </c>
      <c r="J8" s="1">
        <f t="shared" si="0"/>
        <v>0.19720485736868579</v>
      </c>
      <c r="K8" s="1">
        <f t="shared" si="0"/>
        <v>0.20510860121633362</v>
      </c>
      <c r="L8" s="1">
        <f t="shared" si="0"/>
        <v>0.2024134312696747</v>
      </c>
      <c r="M8" s="1">
        <f t="shared" si="0"/>
        <v>0.19183197896749521</v>
      </c>
      <c r="N8" s="1">
        <f t="shared" si="0"/>
        <v>0.18232393475787079</v>
      </c>
      <c r="O8" s="1">
        <f t="shared" si="0"/>
        <v>0.14740976136227366</v>
      </c>
    </row>
    <row r="10" spans="1:32" x14ac:dyDescent="0.45">
      <c r="A10" t="s">
        <v>6</v>
      </c>
      <c r="B10">
        <v>2972</v>
      </c>
      <c r="C10">
        <v>2757</v>
      </c>
      <c r="D10">
        <v>2616</v>
      </c>
      <c r="E10">
        <v>2539</v>
      </c>
      <c r="F10">
        <v>2708</v>
      </c>
      <c r="G10">
        <v>2618</v>
      </c>
      <c r="H10">
        <v>2670</v>
      </c>
      <c r="I10">
        <v>2671</v>
      </c>
      <c r="J10">
        <v>2693</v>
      </c>
      <c r="K10">
        <v>2928</v>
      </c>
      <c r="L10">
        <v>2957</v>
      </c>
      <c r="M10">
        <v>3259</v>
      </c>
      <c r="N10">
        <v>2931</v>
      </c>
      <c r="O10">
        <v>2531</v>
      </c>
    </row>
    <row r="11" spans="1:32" x14ac:dyDescent="0.45"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7"/>
      <c r="AD11" s="7"/>
    </row>
    <row r="12" spans="1:32" x14ac:dyDescent="0.45">
      <c r="A12" t="s">
        <v>7</v>
      </c>
      <c r="B12" s="1">
        <f t="shared" ref="B12:O12" si="1">B10/B4</f>
        <v>0.10064000541803529</v>
      </c>
      <c r="C12" s="1">
        <f t="shared" si="1"/>
        <v>9.8278259009731583E-2</v>
      </c>
      <c r="D12" s="1">
        <f t="shared" si="1"/>
        <v>9.4029689802667044E-2</v>
      </c>
      <c r="E12" s="1">
        <f t="shared" si="1"/>
        <v>9.3897928994082835E-2</v>
      </c>
      <c r="F12" s="1">
        <f t="shared" si="1"/>
        <v>9.9056258687541157E-2</v>
      </c>
      <c r="G12" s="1">
        <f t="shared" si="1"/>
        <v>9.4516047510740456E-2</v>
      </c>
      <c r="H12" s="1">
        <f t="shared" si="1"/>
        <v>9.4862502664677037E-2</v>
      </c>
      <c r="I12" s="1">
        <f t="shared" si="1"/>
        <v>9.7749313815187561E-2</v>
      </c>
      <c r="J12" s="1">
        <f t="shared" si="1"/>
        <v>9.6752173600632319E-2</v>
      </c>
      <c r="K12" s="1">
        <f t="shared" si="1"/>
        <v>0.10175499565595135</v>
      </c>
      <c r="L12" s="1">
        <f t="shared" si="1"/>
        <v>0.10342777194823365</v>
      </c>
      <c r="M12" s="1">
        <f t="shared" si="1"/>
        <v>9.7364961759082214E-2</v>
      </c>
      <c r="N12" s="1">
        <f t="shared" si="1"/>
        <v>9.2647616639271721E-2</v>
      </c>
      <c r="O12" s="1">
        <f t="shared" si="1"/>
        <v>7.5878402686173407E-2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4" spans="1:32" x14ac:dyDescent="0.45">
      <c r="A14" t="s">
        <v>8</v>
      </c>
      <c r="B14">
        <v>2659</v>
      </c>
      <c r="C14">
        <v>2920</v>
      </c>
      <c r="D14">
        <v>2896</v>
      </c>
      <c r="E14">
        <v>2630</v>
      </c>
      <c r="F14">
        <v>2786</v>
      </c>
      <c r="G14">
        <v>2876</v>
      </c>
      <c r="H14">
        <v>2964</v>
      </c>
      <c r="I14">
        <v>2898</v>
      </c>
      <c r="J14">
        <v>2796</v>
      </c>
      <c r="K14">
        <v>2974</v>
      </c>
      <c r="L14">
        <v>2830</v>
      </c>
      <c r="M14">
        <v>3162</v>
      </c>
      <c r="N14">
        <v>2837</v>
      </c>
      <c r="O14">
        <v>2386</v>
      </c>
    </row>
    <row r="16" spans="1:32" x14ac:dyDescent="0.45">
      <c r="A16" t="s">
        <v>9</v>
      </c>
      <c r="B16" s="1">
        <f t="shared" ref="B16:O16" si="2">B14/B4</f>
        <v>9.0040973891842471E-2</v>
      </c>
      <c r="C16" s="1">
        <f t="shared" si="2"/>
        <v>0.1040886892667451</v>
      </c>
      <c r="D16" s="1">
        <f t="shared" si="2"/>
        <v>0.10409402968980266</v>
      </c>
      <c r="E16" s="1">
        <f t="shared" si="2"/>
        <v>9.7263313609467453E-2</v>
      </c>
      <c r="F16" s="1">
        <f t="shared" si="2"/>
        <v>0.10190943009730045</v>
      </c>
      <c r="G16" s="1">
        <f t="shared" si="2"/>
        <v>0.10383046319361709</v>
      </c>
      <c r="H16" s="1">
        <f t="shared" si="2"/>
        <v>0.10530803666595609</v>
      </c>
      <c r="I16" s="1">
        <f t="shared" si="2"/>
        <v>0.10605672461116195</v>
      </c>
      <c r="J16" s="1">
        <f t="shared" si="2"/>
        <v>0.10045268376805346</v>
      </c>
      <c r="K16" s="1">
        <f t="shared" si="2"/>
        <v>0.10335360556038227</v>
      </c>
      <c r="L16" s="1">
        <f t="shared" si="2"/>
        <v>9.8985659321441058E-2</v>
      </c>
      <c r="M16" s="1">
        <f t="shared" si="2"/>
        <v>9.4467017208412996E-2</v>
      </c>
      <c r="N16" s="1">
        <f t="shared" si="2"/>
        <v>8.9676318118599066E-2</v>
      </c>
      <c r="O16" s="1">
        <f t="shared" si="2"/>
        <v>7.1531358676100248E-2</v>
      </c>
    </row>
    <row r="18" spans="1:15" x14ac:dyDescent="0.45">
      <c r="A18" s="2" t="s">
        <v>3</v>
      </c>
    </row>
    <row r="19" spans="1:15" x14ac:dyDescent="0.45">
      <c r="A19" t="s">
        <v>1</v>
      </c>
      <c r="B19">
        <v>4306</v>
      </c>
      <c r="C19">
        <v>4633</v>
      </c>
      <c r="D19">
        <v>4346</v>
      </c>
      <c r="E19">
        <v>3983</v>
      </c>
      <c r="F19">
        <v>3944</v>
      </c>
      <c r="G19">
        <v>4335</v>
      </c>
      <c r="H19">
        <v>4545</v>
      </c>
      <c r="I19">
        <v>5112</v>
      </c>
      <c r="J19">
        <v>4566</v>
      </c>
      <c r="K19">
        <v>5007</v>
      </c>
      <c r="L19">
        <v>4928</v>
      </c>
      <c r="M19">
        <v>5285</v>
      </c>
      <c r="N19">
        <v>4874</v>
      </c>
      <c r="O19">
        <v>4917</v>
      </c>
    </row>
    <row r="21" spans="1:15" x14ac:dyDescent="0.45">
      <c r="A21" t="s">
        <v>2</v>
      </c>
      <c r="B21" s="1">
        <f t="shared" ref="B21:O21" si="3">B19/B4</f>
        <v>0.14581287460634587</v>
      </c>
      <c r="C21" s="1">
        <f t="shared" si="3"/>
        <v>0.16515167718247603</v>
      </c>
      <c r="D21" s="1">
        <f t="shared" si="3"/>
        <v>0.15621293267675496</v>
      </c>
      <c r="E21" s="1">
        <f t="shared" si="3"/>
        <v>0.14730029585798818</v>
      </c>
      <c r="F21" s="1">
        <f t="shared" si="3"/>
        <v>0.14426805179603483</v>
      </c>
      <c r="G21" s="1">
        <f t="shared" si="3"/>
        <v>0.15650384490414818</v>
      </c>
      <c r="H21" s="1">
        <f t="shared" si="3"/>
        <v>0.16147942869324239</v>
      </c>
      <c r="I21" s="1">
        <f t="shared" si="3"/>
        <v>0.18708142726440988</v>
      </c>
      <c r="J21" s="1">
        <f t="shared" si="3"/>
        <v>0.1640439749946109</v>
      </c>
      <c r="K21" s="1">
        <f t="shared" si="3"/>
        <v>0.17400521285838402</v>
      </c>
      <c r="L21" s="1">
        <f t="shared" si="3"/>
        <v>0.17236796082546346</v>
      </c>
      <c r="M21" s="1">
        <f t="shared" si="3"/>
        <v>0.15789316443594648</v>
      </c>
      <c r="N21" s="1">
        <f t="shared" si="3"/>
        <v>0.15406498925275003</v>
      </c>
      <c r="O21" s="1">
        <f t="shared" si="3"/>
        <v>0.14740976136227366</v>
      </c>
    </row>
    <row r="22" spans="1:15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45">
      <c r="A23" s="2" t="s">
        <v>79</v>
      </c>
    </row>
    <row r="24" spans="1:15" x14ac:dyDescent="0.45">
      <c r="A24" t="s">
        <v>1</v>
      </c>
      <c r="B24">
        <v>5602</v>
      </c>
      <c r="C24">
        <v>5601</v>
      </c>
      <c r="D24">
        <v>5407</v>
      </c>
      <c r="E24">
        <v>5049</v>
      </c>
      <c r="F24">
        <v>5386</v>
      </c>
      <c r="G24">
        <v>5397</v>
      </c>
      <c r="H24">
        <v>5547</v>
      </c>
      <c r="I24">
        <v>5513</v>
      </c>
      <c r="J24">
        <v>5397</v>
      </c>
      <c r="K24">
        <v>5822</v>
      </c>
      <c r="L24">
        <v>5712</v>
      </c>
      <c r="M24">
        <v>6358</v>
      </c>
      <c r="N24">
        <v>5768</v>
      </c>
      <c r="O24">
        <v>4917</v>
      </c>
    </row>
    <row r="26" spans="1:15" x14ac:dyDescent="0.45">
      <c r="A26" t="s">
        <v>2</v>
      </c>
      <c r="B26" s="1">
        <f>B24/B4</f>
        <v>0.1896989604144797</v>
      </c>
      <c r="C26" s="1">
        <f t="shared" ref="C26:O26" si="4">C24/C4</f>
        <v>0.19965779061062988</v>
      </c>
      <c r="D26" s="1">
        <f t="shared" si="4"/>
        <v>0.19434959203479385</v>
      </c>
      <c r="E26" s="1">
        <f t="shared" si="4"/>
        <v>0.1867233727810651</v>
      </c>
      <c r="F26" s="1">
        <f t="shared" si="4"/>
        <v>0.19701514375594412</v>
      </c>
      <c r="G26" s="1">
        <f t="shared" si="4"/>
        <v>0.19484457922668688</v>
      </c>
      <c r="H26" s="1">
        <f t="shared" si="4"/>
        <v>0.19707951396290768</v>
      </c>
      <c r="I26" s="1">
        <f t="shared" si="4"/>
        <v>0.20175663311985362</v>
      </c>
      <c r="J26" s="1">
        <f t="shared" si="4"/>
        <v>0.19389954731623193</v>
      </c>
      <c r="K26" s="1">
        <f t="shared" si="4"/>
        <v>0.20232841007819288</v>
      </c>
      <c r="L26" s="1">
        <f t="shared" si="4"/>
        <v>0.19979013641133264</v>
      </c>
      <c r="M26" s="1">
        <f t="shared" si="4"/>
        <v>0.1899498087954111</v>
      </c>
      <c r="N26" s="1">
        <f t="shared" si="4"/>
        <v>0.18232393475787079</v>
      </c>
      <c r="O26" s="1">
        <f t="shared" si="4"/>
        <v>0.14740976136227366</v>
      </c>
    </row>
    <row r="27" spans="1:15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zoomScale="70" zoomScaleNormal="70" workbookViewId="0"/>
  </sheetViews>
  <sheetFormatPr defaultRowHeight="14.25" x14ac:dyDescent="0.45"/>
  <cols>
    <col min="1" max="1" width="43.3984375" customWidth="1"/>
  </cols>
  <sheetData>
    <row r="1" spans="1:33" x14ac:dyDescent="0.45">
      <c r="A1" t="s">
        <v>84</v>
      </c>
    </row>
    <row r="2" spans="1:33" x14ac:dyDescent="0.45">
      <c r="A2" t="s">
        <v>61</v>
      </c>
    </row>
    <row r="4" spans="1:33" x14ac:dyDescent="0.4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</row>
    <row r="5" spans="1:33" x14ac:dyDescent="0.45">
      <c r="A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>
        <v>33472</v>
      </c>
      <c r="N5">
        <v>31636</v>
      </c>
      <c r="O5">
        <v>33356</v>
      </c>
    </row>
    <row r="6" spans="1:33" x14ac:dyDescent="0.45">
      <c r="A6" t="s">
        <v>5</v>
      </c>
      <c r="B6">
        <v>13301</v>
      </c>
      <c r="C6">
        <v>12742</v>
      </c>
      <c r="D6">
        <v>12581</v>
      </c>
      <c r="E6">
        <v>12163</v>
      </c>
      <c r="F6">
        <v>12452</v>
      </c>
      <c r="G6">
        <v>12626</v>
      </c>
      <c r="H6">
        <v>12909</v>
      </c>
      <c r="I6">
        <v>12697</v>
      </c>
      <c r="J6">
        <v>13360</v>
      </c>
      <c r="K6">
        <v>14143</v>
      </c>
      <c r="L6">
        <v>14441</v>
      </c>
      <c r="M6">
        <v>16972</v>
      </c>
      <c r="N6">
        <v>15984</v>
      </c>
      <c r="O6">
        <v>17086</v>
      </c>
    </row>
    <row r="7" spans="1:33" x14ac:dyDescent="0.45">
      <c r="A7" t="s">
        <v>4</v>
      </c>
      <c r="B7">
        <v>16230</v>
      </c>
      <c r="C7">
        <v>15311</v>
      </c>
      <c r="D7">
        <v>15240</v>
      </c>
      <c r="E7">
        <v>14877</v>
      </c>
      <c r="F7">
        <v>14886</v>
      </c>
      <c r="G7">
        <v>15073</v>
      </c>
      <c r="H7">
        <v>15237</v>
      </c>
      <c r="I7">
        <v>14628</v>
      </c>
      <c r="J7">
        <v>14474</v>
      </c>
      <c r="K7">
        <v>14632</v>
      </c>
      <c r="L7">
        <v>14149</v>
      </c>
      <c r="M7">
        <v>16500</v>
      </c>
      <c r="N7">
        <v>15652</v>
      </c>
      <c r="O7">
        <v>16270</v>
      </c>
    </row>
    <row r="9" spans="1:33" x14ac:dyDescent="0.45">
      <c r="A9" t="s">
        <v>1</v>
      </c>
      <c r="B9">
        <v>5713</v>
      </c>
      <c r="C9">
        <v>5683</v>
      </c>
      <c r="D9">
        <v>5514</v>
      </c>
      <c r="E9">
        <v>5169</v>
      </c>
      <c r="F9">
        <v>5494</v>
      </c>
      <c r="G9">
        <v>5494</v>
      </c>
      <c r="H9">
        <v>5634</v>
      </c>
      <c r="I9">
        <v>5569</v>
      </c>
      <c r="J9">
        <v>5489</v>
      </c>
      <c r="K9">
        <v>5902</v>
      </c>
      <c r="L9">
        <v>5787</v>
      </c>
      <c r="M9">
        <v>6421</v>
      </c>
      <c r="N9">
        <v>5768</v>
      </c>
      <c r="O9">
        <v>4917</v>
      </c>
    </row>
    <row r="10" spans="1:33" x14ac:dyDescent="0.45">
      <c r="A10" t="s">
        <v>5</v>
      </c>
      <c r="B10">
        <v>2709</v>
      </c>
      <c r="C10">
        <v>2744</v>
      </c>
      <c r="D10">
        <v>2703</v>
      </c>
      <c r="E10">
        <v>2609</v>
      </c>
      <c r="F10">
        <v>2712</v>
      </c>
      <c r="G10">
        <v>2647</v>
      </c>
      <c r="H10">
        <v>2844</v>
      </c>
      <c r="I10">
        <v>2736</v>
      </c>
      <c r="J10">
        <v>2818</v>
      </c>
      <c r="K10">
        <v>3137</v>
      </c>
      <c r="L10">
        <v>3127</v>
      </c>
      <c r="M10">
        <v>3548</v>
      </c>
      <c r="N10">
        <v>3221</v>
      </c>
      <c r="O10">
        <v>2874</v>
      </c>
    </row>
    <row r="11" spans="1:33" x14ac:dyDescent="0.45">
      <c r="A11" t="s">
        <v>4</v>
      </c>
      <c r="B11">
        <v>3004</v>
      </c>
      <c r="C11">
        <v>2939</v>
      </c>
      <c r="D11">
        <v>2811</v>
      </c>
      <c r="E11">
        <v>2560</v>
      </c>
      <c r="F11">
        <v>2782</v>
      </c>
      <c r="G11">
        <v>2847</v>
      </c>
      <c r="H11">
        <v>2790</v>
      </c>
      <c r="I11">
        <v>2833</v>
      </c>
      <c r="J11">
        <v>2671</v>
      </c>
      <c r="K11">
        <v>2765</v>
      </c>
      <c r="L11">
        <v>2660</v>
      </c>
      <c r="M11">
        <v>2873</v>
      </c>
      <c r="N11">
        <v>2547</v>
      </c>
      <c r="O11">
        <v>2043</v>
      </c>
    </row>
    <row r="13" spans="1:33" x14ac:dyDescent="0.45">
      <c r="A13" t="s">
        <v>2</v>
      </c>
      <c r="B13" s="1">
        <f>B9/B5</f>
        <v>0.19345772239341708</v>
      </c>
      <c r="C13" s="1">
        <f t="shared" ref="C13:O13" si="0">C9/C5</f>
        <v>0.202580829144833</v>
      </c>
      <c r="D13" s="1">
        <f t="shared" si="0"/>
        <v>0.19819560763452068</v>
      </c>
      <c r="E13" s="1">
        <f t="shared" si="0"/>
        <v>0.1911612426035503</v>
      </c>
      <c r="F13" s="1">
        <f t="shared" si="0"/>
        <v>0.20096568878484161</v>
      </c>
      <c r="G13" s="1">
        <f t="shared" si="0"/>
        <v>0.19834651070435755</v>
      </c>
      <c r="H13" s="1">
        <f t="shared" si="0"/>
        <v>0.20017053933063314</v>
      </c>
      <c r="I13" s="1">
        <f t="shared" si="0"/>
        <v>0.20380603842634951</v>
      </c>
      <c r="J13" s="1">
        <f t="shared" si="0"/>
        <v>0.19720485736868579</v>
      </c>
      <c r="K13" s="1">
        <f t="shared" si="0"/>
        <v>0.20510860121633362</v>
      </c>
      <c r="L13" s="1">
        <f t="shared" si="0"/>
        <v>0.2024134312696747</v>
      </c>
      <c r="M13" s="1">
        <f t="shared" si="0"/>
        <v>0.19183197896749521</v>
      </c>
      <c r="N13" s="1">
        <f t="shared" si="0"/>
        <v>0.18232393475787079</v>
      </c>
      <c r="O13" s="1">
        <f t="shared" si="0"/>
        <v>0.14740976136227366</v>
      </c>
    </row>
    <row r="14" spans="1:33" x14ac:dyDescent="0.45">
      <c r="A14" t="s">
        <v>5</v>
      </c>
      <c r="B14" s="1">
        <f>B10/B6</f>
        <v>0.20366889707540786</v>
      </c>
      <c r="C14" s="1">
        <f t="shared" ref="C14:O14" si="1">C10/C6</f>
        <v>0.21535080835033746</v>
      </c>
      <c r="D14" s="1">
        <f t="shared" si="1"/>
        <v>0.21484778634448773</v>
      </c>
      <c r="E14" s="1">
        <f t="shared" si="1"/>
        <v>0.21450300090438215</v>
      </c>
      <c r="F14" s="1">
        <f t="shared" si="1"/>
        <v>0.21779633793768069</v>
      </c>
      <c r="G14" s="1">
        <f t="shared" si="1"/>
        <v>0.20964676065262158</v>
      </c>
      <c r="H14" s="1">
        <f t="shared" si="1"/>
        <v>0.22031141064373694</v>
      </c>
      <c r="I14" s="1">
        <f t="shared" si="1"/>
        <v>0.21548397259195085</v>
      </c>
      <c r="J14" s="1">
        <f t="shared" si="1"/>
        <v>0.21092814371257484</v>
      </c>
      <c r="K14" s="1">
        <f t="shared" si="1"/>
        <v>0.22180584034504702</v>
      </c>
      <c r="L14" s="1">
        <f t="shared" si="1"/>
        <v>0.21653625095215012</v>
      </c>
      <c r="M14" s="1">
        <f t="shared" si="1"/>
        <v>0.20905020032995522</v>
      </c>
      <c r="N14" s="1">
        <f t="shared" si="1"/>
        <v>0.201514014014014</v>
      </c>
      <c r="O14" s="1">
        <f t="shared" si="1"/>
        <v>0.16820788950017559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x14ac:dyDescent="0.45">
      <c r="A15" t="s">
        <v>4</v>
      </c>
      <c r="B15" s="1">
        <f>B11/B7</f>
        <v>0.18508934072704866</v>
      </c>
      <c r="C15" s="1">
        <f t="shared" ref="C15:O15" si="2">C11/C7</f>
        <v>0.19195349748546797</v>
      </c>
      <c r="D15" s="1">
        <f t="shared" si="2"/>
        <v>0.18444881889763778</v>
      </c>
      <c r="E15" s="1">
        <f t="shared" si="2"/>
        <v>0.17207770383813942</v>
      </c>
      <c r="F15" s="1">
        <f t="shared" si="2"/>
        <v>0.18688700792691118</v>
      </c>
      <c r="G15" s="1">
        <f t="shared" si="2"/>
        <v>0.18888078020301202</v>
      </c>
      <c r="H15" s="1">
        <f t="shared" si="2"/>
        <v>0.1831069108092144</v>
      </c>
      <c r="I15" s="1">
        <f t="shared" si="2"/>
        <v>0.19366967459666393</v>
      </c>
      <c r="J15" s="1">
        <f t="shared" si="2"/>
        <v>0.18453779190272213</v>
      </c>
      <c r="K15" s="1">
        <f t="shared" si="2"/>
        <v>0.1889693821760525</v>
      </c>
      <c r="L15" s="1">
        <f t="shared" si="2"/>
        <v>0.18799915188352534</v>
      </c>
      <c r="M15" s="1">
        <f t="shared" si="2"/>
        <v>0.17412121212121212</v>
      </c>
      <c r="N15" s="1">
        <f t="shared" si="2"/>
        <v>0.1627268080756453</v>
      </c>
      <c r="O15" s="1">
        <f t="shared" si="2"/>
        <v>0.12556853103872156</v>
      </c>
    </row>
    <row r="17" spans="1:15" x14ac:dyDescent="0.45">
      <c r="A17" t="s">
        <v>6</v>
      </c>
      <c r="B17">
        <v>2972</v>
      </c>
      <c r="C17">
        <v>2757</v>
      </c>
      <c r="D17">
        <v>2616</v>
      </c>
      <c r="E17">
        <v>2539</v>
      </c>
      <c r="F17">
        <v>2708</v>
      </c>
      <c r="G17">
        <v>2618</v>
      </c>
      <c r="H17">
        <v>2670</v>
      </c>
      <c r="I17">
        <v>2671</v>
      </c>
      <c r="J17">
        <v>2693</v>
      </c>
      <c r="K17">
        <v>2928</v>
      </c>
      <c r="L17">
        <v>2957</v>
      </c>
      <c r="M17">
        <v>3259</v>
      </c>
      <c r="N17">
        <v>2931</v>
      </c>
      <c r="O17">
        <v>2531</v>
      </c>
    </row>
    <row r="18" spans="1:15" x14ac:dyDescent="0.45">
      <c r="A18" t="s">
        <v>5</v>
      </c>
      <c r="B18">
        <v>1542</v>
      </c>
      <c r="C18">
        <v>1477</v>
      </c>
      <c r="D18">
        <v>1391</v>
      </c>
      <c r="E18">
        <v>1422</v>
      </c>
      <c r="F18">
        <v>1414</v>
      </c>
      <c r="G18">
        <v>1337</v>
      </c>
      <c r="H18">
        <v>1420</v>
      </c>
      <c r="I18">
        <v>1395</v>
      </c>
      <c r="J18">
        <v>1494</v>
      </c>
      <c r="K18">
        <v>1634</v>
      </c>
      <c r="L18">
        <v>1664</v>
      </c>
      <c r="M18">
        <v>1862</v>
      </c>
      <c r="N18">
        <v>1694</v>
      </c>
      <c r="O18">
        <v>1518</v>
      </c>
    </row>
    <row r="19" spans="1:15" x14ac:dyDescent="0.45">
      <c r="A19" t="s">
        <v>4</v>
      </c>
      <c r="B19">
        <v>1430</v>
      </c>
      <c r="C19">
        <v>1280</v>
      </c>
      <c r="D19">
        <v>1225</v>
      </c>
      <c r="E19">
        <v>1117</v>
      </c>
      <c r="F19">
        <v>1294</v>
      </c>
      <c r="G19">
        <v>1281</v>
      </c>
      <c r="H19">
        <v>1250</v>
      </c>
      <c r="I19">
        <v>1276</v>
      </c>
      <c r="J19">
        <v>1199</v>
      </c>
      <c r="K19">
        <v>1294</v>
      </c>
      <c r="L19">
        <v>1293</v>
      </c>
      <c r="M19">
        <v>1397</v>
      </c>
      <c r="N19">
        <v>1237</v>
      </c>
      <c r="O19">
        <v>1013</v>
      </c>
    </row>
    <row r="21" spans="1:15" x14ac:dyDescent="0.45">
      <c r="A21" t="s">
        <v>7</v>
      </c>
      <c r="B21" s="1">
        <f t="shared" ref="B21:O21" si="3">B17/B5</f>
        <v>0.10064000541803529</v>
      </c>
      <c r="C21" s="1">
        <f t="shared" si="3"/>
        <v>9.8278259009731583E-2</v>
      </c>
      <c r="D21" s="1">
        <f t="shared" si="3"/>
        <v>9.4029689802667044E-2</v>
      </c>
      <c r="E21" s="1">
        <f t="shared" si="3"/>
        <v>9.3897928994082835E-2</v>
      </c>
      <c r="F21" s="1">
        <f t="shared" si="3"/>
        <v>9.9056258687541157E-2</v>
      </c>
      <c r="G21" s="1">
        <f t="shared" si="3"/>
        <v>9.4516047510740456E-2</v>
      </c>
      <c r="H21" s="1">
        <f t="shared" si="3"/>
        <v>9.4862502664677037E-2</v>
      </c>
      <c r="I21" s="1">
        <f t="shared" si="3"/>
        <v>9.7749313815187561E-2</v>
      </c>
      <c r="J21" s="1">
        <f t="shared" si="3"/>
        <v>9.6752173600632319E-2</v>
      </c>
      <c r="K21" s="1">
        <f t="shared" si="3"/>
        <v>0.10175499565595135</v>
      </c>
      <c r="L21" s="1">
        <f t="shared" si="3"/>
        <v>0.10342777194823365</v>
      </c>
      <c r="M21" s="1">
        <f t="shared" si="3"/>
        <v>9.7364961759082214E-2</v>
      </c>
      <c r="N21" s="1">
        <f t="shared" si="3"/>
        <v>9.2647616639271721E-2</v>
      </c>
      <c r="O21" s="1">
        <f t="shared" si="3"/>
        <v>7.5878402686173407E-2</v>
      </c>
    </row>
    <row r="22" spans="1:15" x14ac:dyDescent="0.45">
      <c r="A22" t="s">
        <v>5</v>
      </c>
      <c r="B22" s="1">
        <f t="shared" ref="B22:O22" si="4">B18/B6</f>
        <v>0.11593113299751899</v>
      </c>
      <c r="C22" s="1">
        <f t="shared" si="4"/>
        <v>0.11591586878041124</v>
      </c>
      <c r="D22" s="1">
        <f t="shared" si="4"/>
        <v>0.11056354820761466</v>
      </c>
      <c r="E22" s="1">
        <f t="shared" si="4"/>
        <v>0.11691194606593767</v>
      </c>
      <c r="F22" s="1">
        <f t="shared" si="4"/>
        <v>0.11355605525216833</v>
      </c>
      <c r="G22" s="1">
        <f t="shared" si="4"/>
        <v>0.10589260256613338</v>
      </c>
      <c r="H22" s="1">
        <f t="shared" si="4"/>
        <v>0.11000077465334263</v>
      </c>
      <c r="I22" s="1">
        <f t="shared" si="4"/>
        <v>0.10986847286760652</v>
      </c>
      <c r="J22" s="1">
        <f t="shared" si="4"/>
        <v>0.11182634730538922</v>
      </c>
      <c r="K22" s="1">
        <f t="shared" si="4"/>
        <v>0.11553418652336846</v>
      </c>
      <c r="L22" s="1">
        <f t="shared" si="4"/>
        <v>0.11522747732151513</v>
      </c>
      <c r="M22" s="1">
        <f t="shared" si="4"/>
        <v>0.10971011077068112</v>
      </c>
      <c r="N22" s="1">
        <f t="shared" si="4"/>
        <v>0.10598098098098098</v>
      </c>
      <c r="O22" s="1">
        <f t="shared" si="4"/>
        <v>8.8844668149362052E-2</v>
      </c>
    </row>
    <row r="23" spans="1:15" x14ac:dyDescent="0.45">
      <c r="A23" t="s">
        <v>4</v>
      </c>
      <c r="B23" s="1">
        <f t="shared" ref="B23:O23" si="5">B19/B7</f>
        <v>8.8108441158348733E-2</v>
      </c>
      <c r="C23" s="1">
        <f t="shared" si="5"/>
        <v>8.3600026125008164E-2</v>
      </c>
      <c r="D23" s="1">
        <f t="shared" si="5"/>
        <v>8.0380577427821523E-2</v>
      </c>
      <c r="E23" s="1">
        <f t="shared" si="5"/>
        <v>7.5082341870000666E-2</v>
      </c>
      <c r="F23" s="1">
        <f t="shared" si="5"/>
        <v>8.6927314255004703E-2</v>
      </c>
      <c r="G23" s="1">
        <f t="shared" si="5"/>
        <v>8.4986399522324688E-2</v>
      </c>
      <c r="H23" s="1">
        <f t="shared" si="5"/>
        <v>8.2037146419898926E-2</v>
      </c>
      <c r="I23" s="1">
        <f t="shared" si="5"/>
        <v>8.7229969920700021E-2</v>
      </c>
      <c r="J23" s="1">
        <f t="shared" si="5"/>
        <v>8.2838192621251902E-2</v>
      </c>
      <c r="K23" s="1">
        <f t="shared" si="5"/>
        <v>8.8436303991252047E-2</v>
      </c>
      <c r="L23" s="1">
        <f t="shared" si="5"/>
        <v>9.138455014488657E-2</v>
      </c>
      <c r="M23" s="1">
        <f t="shared" si="5"/>
        <v>8.4666666666666668E-2</v>
      </c>
      <c r="N23" s="1">
        <f t="shared" si="5"/>
        <v>7.9031433682596477E-2</v>
      </c>
      <c r="O23" s="1">
        <f t="shared" si="5"/>
        <v>6.2261831591886911E-2</v>
      </c>
    </row>
    <row r="25" spans="1:15" x14ac:dyDescent="0.45">
      <c r="A25" t="s">
        <v>8</v>
      </c>
      <c r="B25">
        <v>2659</v>
      </c>
      <c r="C25">
        <v>2920</v>
      </c>
      <c r="D25">
        <v>2896</v>
      </c>
      <c r="E25">
        <v>2630</v>
      </c>
      <c r="F25">
        <v>2786</v>
      </c>
      <c r="G25">
        <v>2876</v>
      </c>
      <c r="H25">
        <v>2964</v>
      </c>
      <c r="I25">
        <v>2898</v>
      </c>
      <c r="J25">
        <v>2796</v>
      </c>
      <c r="K25">
        <v>2974</v>
      </c>
      <c r="L25">
        <v>2830</v>
      </c>
      <c r="M25">
        <v>3162</v>
      </c>
      <c r="N25">
        <v>2837</v>
      </c>
      <c r="O25">
        <v>2386</v>
      </c>
    </row>
    <row r="26" spans="1:15" x14ac:dyDescent="0.45">
      <c r="A26" t="s">
        <v>5</v>
      </c>
      <c r="B26">
        <v>1122</v>
      </c>
      <c r="C26">
        <v>1264</v>
      </c>
      <c r="D26">
        <v>1310</v>
      </c>
      <c r="E26">
        <v>1187</v>
      </c>
      <c r="F26">
        <v>1298</v>
      </c>
      <c r="G26">
        <v>1310</v>
      </c>
      <c r="H26">
        <v>1424</v>
      </c>
      <c r="I26">
        <v>1341</v>
      </c>
      <c r="J26">
        <v>1324</v>
      </c>
      <c r="K26">
        <v>1503</v>
      </c>
      <c r="L26">
        <v>1463</v>
      </c>
      <c r="M26">
        <v>1686</v>
      </c>
      <c r="N26">
        <v>1527</v>
      </c>
      <c r="O26">
        <v>1356</v>
      </c>
    </row>
    <row r="27" spans="1:15" x14ac:dyDescent="0.45">
      <c r="A27" t="s">
        <v>4</v>
      </c>
      <c r="B27">
        <v>1537</v>
      </c>
      <c r="C27">
        <v>1656</v>
      </c>
      <c r="D27">
        <v>1586</v>
      </c>
      <c r="E27">
        <v>1443</v>
      </c>
      <c r="F27">
        <v>1488</v>
      </c>
      <c r="G27">
        <v>1566</v>
      </c>
      <c r="H27">
        <v>1540</v>
      </c>
      <c r="I27">
        <v>1557</v>
      </c>
      <c r="J27">
        <v>1472</v>
      </c>
      <c r="K27">
        <v>1471</v>
      </c>
      <c r="L27">
        <v>1367</v>
      </c>
      <c r="M27">
        <v>1476</v>
      </c>
      <c r="N27">
        <v>1310</v>
      </c>
      <c r="O27">
        <v>1030</v>
      </c>
    </row>
    <row r="29" spans="1:15" x14ac:dyDescent="0.45">
      <c r="A29" t="s">
        <v>9</v>
      </c>
      <c r="B29" s="1">
        <f t="shared" ref="B29:O29" si="6">B25/B5</f>
        <v>9.0040973891842471E-2</v>
      </c>
      <c r="C29" s="1">
        <f t="shared" si="6"/>
        <v>0.1040886892667451</v>
      </c>
      <c r="D29" s="1">
        <f t="shared" si="6"/>
        <v>0.10409402968980266</v>
      </c>
      <c r="E29" s="1">
        <f t="shared" si="6"/>
        <v>9.7263313609467453E-2</v>
      </c>
      <c r="F29" s="1">
        <f t="shared" si="6"/>
        <v>0.10190943009730045</v>
      </c>
      <c r="G29" s="1">
        <f t="shared" si="6"/>
        <v>0.10383046319361709</v>
      </c>
      <c r="H29" s="1">
        <f t="shared" si="6"/>
        <v>0.10530803666595609</v>
      </c>
      <c r="I29" s="1">
        <f t="shared" si="6"/>
        <v>0.10605672461116195</v>
      </c>
      <c r="J29" s="1">
        <f t="shared" si="6"/>
        <v>0.10045268376805346</v>
      </c>
      <c r="K29" s="1">
        <f t="shared" si="6"/>
        <v>0.10335360556038227</v>
      </c>
      <c r="L29" s="1">
        <f t="shared" si="6"/>
        <v>9.8985659321441058E-2</v>
      </c>
      <c r="M29" s="1">
        <f t="shared" si="6"/>
        <v>9.4467017208412996E-2</v>
      </c>
      <c r="N29" s="1">
        <f t="shared" si="6"/>
        <v>8.9676318118599066E-2</v>
      </c>
      <c r="O29" s="1">
        <f t="shared" si="6"/>
        <v>7.1531358676100248E-2</v>
      </c>
    </row>
    <row r="30" spans="1:15" x14ac:dyDescent="0.45">
      <c r="A30" t="s">
        <v>5</v>
      </c>
      <c r="B30" s="1">
        <f t="shared" ref="B30:O30" si="7">B26/B6</f>
        <v>8.4354559807533272E-2</v>
      </c>
      <c r="C30" s="1">
        <f t="shared" si="7"/>
        <v>9.9199497724062155E-2</v>
      </c>
      <c r="D30" s="1">
        <f t="shared" si="7"/>
        <v>0.10412526826166442</v>
      </c>
      <c r="E30" s="1">
        <f t="shared" si="7"/>
        <v>9.7591054838444463E-2</v>
      </c>
      <c r="F30" s="1">
        <f t="shared" si="7"/>
        <v>0.10424028268551237</v>
      </c>
      <c r="G30" s="1">
        <f t="shared" si="7"/>
        <v>0.1037541580864882</v>
      </c>
      <c r="H30" s="1">
        <f t="shared" si="7"/>
        <v>0.1103106359903943</v>
      </c>
      <c r="I30" s="1">
        <f t="shared" si="7"/>
        <v>0.10561549972434434</v>
      </c>
      <c r="J30" s="1">
        <f t="shared" si="7"/>
        <v>9.9101796407185624E-2</v>
      </c>
      <c r="K30" s="1">
        <f t="shared" si="7"/>
        <v>0.10627165382167857</v>
      </c>
      <c r="L30" s="1">
        <f t="shared" si="7"/>
        <v>0.10130877363063499</v>
      </c>
      <c r="M30" s="1">
        <f t="shared" si="7"/>
        <v>9.9340089559274092E-2</v>
      </c>
      <c r="N30" s="1">
        <f t="shared" si="7"/>
        <v>9.5533033033033038E-2</v>
      </c>
      <c r="O30" s="1">
        <f t="shared" si="7"/>
        <v>7.9363221350813529E-2</v>
      </c>
    </row>
    <row r="31" spans="1:15" x14ac:dyDescent="0.45">
      <c r="A31" t="s">
        <v>4</v>
      </c>
      <c r="B31" s="1">
        <f t="shared" ref="B31:O31" si="8">B27/B7</f>
        <v>9.4701170671595808E-2</v>
      </c>
      <c r="C31" s="1">
        <f t="shared" si="8"/>
        <v>0.10815753379922931</v>
      </c>
      <c r="D31" s="1">
        <f t="shared" si="8"/>
        <v>0.10406824146981627</v>
      </c>
      <c r="E31" s="1">
        <f t="shared" si="8"/>
        <v>9.6995361968138738E-2</v>
      </c>
      <c r="F31" s="1">
        <f t="shared" si="8"/>
        <v>9.9959693671906491E-2</v>
      </c>
      <c r="G31" s="1">
        <f t="shared" si="8"/>
        <v>0.10389438068068732</v>
      </c>
      <c r="H31" s="1">
        <f t="shared" si="8"/>
        <v>0.10106976438931548</v>
      </c>
      <c r="I31" s="1">
        <f t="shared" si="8"/>
        <v>0.10643970467596391</v>
      </c>
      <c r="J31" s="1">
        <f t="shared" si="8"/>
        <v>0.10169959928147022</v>
      </c>
      <c r="K31" s="1">
        <f t="shared" si="8"/>
        <v>0.10053307818480044</v>
      </c>
      <c r="L31" s="1">
        <f t="shared" si="8"/>
        <v>9.661460173863877E-2</v>
      </c>
      <c r="M31" s="1">
        <f t="shared" si="8"/>
        <v>8.9454545454545453E-2</v>
      </c>
      <c r="N31" s="1">
        <f t="shared" si="8"/>
        <v>8.3695374393048805E-2</v>
      </c>
      <c r="O31" s="1">
        <f t="shared" si="8"/>
        <v>6.3306699446834661E-2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70" zoomScaleNormal="70" workbookViewId="0">
      <selection activeCell="R16" sqref="R16"/>
    </sheetView>
  </sheetViews>
  <sheetFormatPr defaultRowHeight="14.25" x14ac:dyDescent="0.45"/>
  <cols>
    <col min="1" max="1" width="43.3984375" customWidth="1"/>
  </cols>
  <sheetData>
    <row r="1" spans="1:33" x14ac:dyDescent="0.45">
      <c r="A1" t="s">
        <v>84</v>
      </c>
    </row>
    <row r="2" spans="1:33" x14ac:dyDescent="0.45">
      <c r="A2" t="s">
        <v>61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x14ac:dyDescent="0.45">
      <c r="A3" t="s">
        <v>83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x14ac:dyDescent="0.45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x14ac:dyDescent="0.45">
      <c r="B5">
        <v>2004</v>
      </c>
      <c r="C5">
        <v>2005</v>
      </c>
      <c r="D5">
        <v>2006</v>
      </c>
      <c r="E5">
        <v>2007</v>
      </c>
      <c r="F5">
        <v>2008</v>
      </c>
      <c r="G5">
        <v>2009</v>
      </c>
      <c r="H5">
        <v>2010</v>
      </c>
      <c r="I5">
        <v>2011</v>
      </c>
      <c r="J5">
        <v>2012</v>
      </c>
      <c r="K5">
        <v>2013</v>
      </c>
      <c r="L5">
        <v>2014</v>
      </c>
      <c r="M5">
        <v>2015</v>
      </c>
      <c r="N5">
        <v>2016</v>
      </c>
      <c r="O5">
        <v>2017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x14ac:dyDescent="0.45">
      <c r="A6" t="s">
        <v>0</v>
      </c>
      <c r="B6">
        <v>29531</v>
      </c>
      <c r="C6">
        <v>28053</v>
      </c>
      <c r="D6">
        <v>27821</v>
      </c>
      <c r="E6">
        <v>27040</v>
      </c>
      <c r="F6">
        <v>27338</v>
      </c>
      <c r="G6">
        <v>27699</v>
      </c>
      <c r="H6">
        <v>28146</v>
      </c>
      <c r="I6">
        <v>27325</v>
      </c>
      <c r="J6">
        <v>27834</v>
      </c>
      <c r="K6">
        <v>28775</v>
      </c>
      <c r="L6">
        <v>28590</v>
      </c>
      <c r="M6">
        <v>33472</v>
      </c>
      <c r="N6">
        <v>31636</v>
      </c>
      <c r="O6">
        <v>33356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x14ac:dyDescent="0.45">
      <c r="A7" t="s">
        <v>10</v>
      </c>
      <c r="B7">
        <v>20797</v>
      </c>
      <c r="C7">
        <v>20321</v>
      </c>
      <c r="D7">
        <v>20217</v>
      </c>
      <c r="E7">
        <v>19762</v>
      </c>
      <c r="F7">
        <v>19906</v>
      </c>
      <c r="G7">
        <v>20107</v>
      </c>
      <c r="H7">
        <v>20469</v>
      </c>
      <c r="I7">
        <v>19766</v>
      </c>
      <c r="J7">
        <v>19868</v>
      </c>
      <c r="K7">
        <v>20432</v>
      </c>
      <c r="L7">
        <v>19994</v>
      </c>
      <c r="M7">
        <v>23331</v>
      </c>
      <c r="N7">
        <v>22229</v>
      </c>
      <c r="O7">
        <v>23226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x14ac:dyDescent="0.45">
      <c r="A8" t="s">
        <v>11</v>
      </c>
      <c r="B8">
        <v>187</v>
      </c>
      <c r="C8">
        <v>202</v>
      </c>
      <c r="D8">
        <v>178</v>
      </c>
      <c r="E8">
        <v>207</v>
      </c>
      <c r="F8">
        <v>191</v>
      </c>
      <c r="G8">
        <v>216</v>
      </c>
      <c r="H8">
        <v>262</v>
      </c>
      <c r="I8">
        <v>287</v>
      </c>
      <c r="J8">
        <v>335</v>
      </c>
      <c r="K8">
        <v>436</v>
      </c>
      <c r="L8">
        <v>500</v>
      </c>
      <c r="M8">
        <v>628</v>
      </c>
      <c r="N8">
        <v>607</v>
      </c>
      <c r="O8">
        <v>655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45">
      <c r="A9" t="s">
        <v>12</v>
      </c>
      <c r="B9">
        <v>697</v>
      </c>
      <c r="C9">
        <v>644</v>
      </c>
      <c r="D9">
        <v>650</v>
      </c>
      <c r="E9">
        <v>604</v>
      </c>
      <c r="F9">
        <v>641</v>
      </c>
      <c r="G9">
        <v>654</v>
      </c>
      <c r="H9">
        <v>771</v>
      </c>
      <c r="I9">
        <v>771</v>
      </c>
      <c r="J9">
        <v>882</v>
      </c>
      <c r="K9">
        <v>1072</v>
      </c>
      <c r="L9">
        <v>1231</v>
      </c>
      <c r="M9">
        <v>1668</v>
      </c>
      <c r="N9">
        <v>1566</v>
      </c>
      <c r="O9">
        <v>1776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x14ac:dyDescent="0.45">
      <c r="A10" t="s">
        <v>13</v>
      </c>
      <c r="B10">
        <v>204</v>
      </c>
      <c r="C10">
        <v>251</v>
      </c>
      <c r="D10">
        <v>286</v>
      </c>
      <c r="E10">
        <v>314</v>
      </c>
      <c r="F10">
        <v>345</v>
      </c>
      <c r="G10">
        <v>366</v>
      </c>
      <c r="H10">
        <v>448</v>
      </c>
      <c r="I10">
        <v>517</v>
      </c>
      <c r="J10">
        <v>576</v>
      </c>
      <c r="K10">
        <v>605</v>
      </c>
      <c r="L10">
        <v>713</v>
      </c>
      <c r="M10">
        <v>900</v>
      </c>
      <c r="N10">
        <v>882</v>
      </c>
      <c r="O10">
        <v>951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x14ac:dyDescent="0.45">
      <c r="A11" t="s">
        <v>14</v>
      </c>
      <c r="B11">
        <v>160</v>
      </c>
      <c r="C11">
        <v>168</v>
      </c>
      <c r="D11">
        <v>163</v>
      </c>
      <c r="E11">
        <v>175</v>
      </c>
      <c r="F11">
        <v>180</v>
      </c>
      <c r="G11">
        <v>196</v>
      </c>
      <c r="H11">
        <v>207</v>
      </c>
      <c r="I11">
        <v>200</v>
      </c>
      <c r="J11">
        <v>234</v>
      </c>
      <c r="K11">
        <v>262</v>
      </c>
      <c r="L11">
        <v>267</v>
      </c>
      <c r="M11">
        <v>381</v>
      </c>
      <c r="N11">
        <v>329</v>
      </c>
      <c r="O11">
        <v>404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x14ac:dyDescent="0.45">
      <c r="A12" t="s">
        <v>81</v>
      </c>
      <c r="B12">
        <f t="shared" ref="B12:O12" si="0">B6-B7-B13</f>
        <v>1248</v>
      </c>
      <c r="C12">
        <f t="shared" si="0"/>
        <v>1265</v>
      </c>
      <c r="D12">
        <f t="shared" si="0"/>
        <v>1277</v>
      </c>
      <c r="E12">
        <f t="shared" si="0"/>
        <v>1300</v>
      </c>
      <c r="F12">
        <f t="shared" si="0"/>
        <v>1357</v>
      </c>
      <c r="G12">
        <f t="shared" si="0"/>
        <v>1432</v>
      </c>
      <c r="H12">
        <f t="shared" si="0"/>
        <v>1688</v>
      </c>
      <c r="I12">
        <f t="shared" si="0"/>
        <v>1775</v>
      </c>
      <c r="J12">
        <f t="shared" si="0"/>
        <v>2027</v>
      </c>
      <c r="K12">
        <f t="shared" si="0"/>
        <v>2375</v>
      </c>
      <c r="L12">
        <f t="shared" si="0"/>
        <v>2711</v>
      </c>
      <c r="M12">
        <f t="shared" si="0"/>
        <v>3577</v>
      </c>
      <c r="N12">
        <f t="shared" si="0"/>
        <v>3384</v>
      </c>
      <c r="O12">
        <f t="shared" si="0"/>
        <v>3786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x14ac:dyDescent="0.45">
      <c r="A13" t="s">
        <v>15</v>
      </c>
      <c r="B13">
        <v>7486</v>
      </c>
      <c r="C13">
        <v>6467</v>
      </c>
      <c r="D13">
        <v>6327</v>
      </c>
      <c r="E13">
        <v>5978</v>
      </c>
      <c r="F13">
        <v>6075</v>
      </c>
      <c r="G13">
        <v>6160</v>
      </c>
      <c r="H13">
        <v>5989</v>
      </c>
      <c r="I13">
        <v>5784</v>
      </c>
      <c r="J13">
        <v>5939</v>
      </c>
      <c r="K13">
        <v>5968</v>
      </c>
      <c r="L13">
        <v>5885</v>
      </c>
      <c r="M13">
        <v>6564</v>
      </c>
      <c r="N13">
        <v>6023</v>
      </c>
      <c r="O13">
        <v>6344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x14ac:dyDescent="0.45"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x14ac:dyDescent="0.45">
      <c r="A15" t="s">
        <v>1</v>
      </c>
      <c r="B15">
        <v>5713</v>
      </c>
      <c r="C15">
        <v>5683</v>
      </c>
      <c r="D15">
        <v>5514</v>
      </c>
      <c r="E15">
        <v>5169</v>
      </c>
      <c r="F15">
        <v>5494</v>
      </c>
      <c r="G15">
        <v>5494</v>
      </c>
      <c r="H15">
        <v>5634</v>
      </c>
      <c r="I15">
        <v>5569</v>
      </c>
      <c r="J15">
        <v>5489</v>
      </c>
      <c r="K15">
        <v>5902</v>
      </c>
      <c r="L15">
        <v>5787</v>
      </c>
      <c r="M15">
        <v>6421</v>
      </c>
      <c r="N15">
        <v>5768</v>
      </c>
      <c r="O15">
        <v>4917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x14ac:dyDescent="0.45">
      <c r="A16" t="s">
        <v>10</v>
      </c>
      <c r="B16">
        <v>4056</v>
      </c>
      <c r="C16">
        <v>4132</v>
      </c>
      <c r="D16">
        <v>3943</v>
      </c>
      <c r="E16">
        <v>3729</v>
      </c>
      <c r="F16">
        <v>3917</v>
      </c>
      <c r="G16">
        <v>3888</v>
      </c>
      <c r="H16">
        <v>4031</v>
      </c>
      <c r="I16">
        <v>3974</v>
      </c>
      <c r="J16">
        <v>3856</v>
      </c>
      <c r="K16">
        <v>4124</v>
      </c>
      <c r="L16">
        <v>4030</v>
      </c>
      <c r="M16">
        <v>4500</v>
      </c>
      <c r="N16">
        <v>4095</v>
      </c>
      <c r="O16">
        <v>3517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x14ac:dyDescent="0.45">
      <c r="A17" t="s">
        <v>11</v>
      </c>
      <c r="B17">
        <v>24</v>
      </c>
      <c r="C17">
        <v>23</v>
      </c>
      <c r="D17">
        <v>16</v>
      </c>
      <c r="E17">
        <v>25</v>
      </c>
      <c r="F17">
        <v>25</v>
      </c>
      <c r="G17">
        <v>28</v>
      </c>
      <c r="H17">
        <v>31</v>
      </c>
      <c r="I17">
        <v>36</v>
      </c>
      <c r="J17">
        <v>47</v>
      </c>
      <c r="K17">
        <v>61</v>
      </c>
      <c r="L17">
        <v>63</v>
      </c>
      <c r="M17">
        <v>88</v>
      </c>
      <c r="N17">
        <v>70</v>
      </c>
      <c r="O17">
        <v>62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 x14ac:dyDescent="0.45">
      <c r="A18" t="s">
        <v>12</v>
      </c>
      <c r="B18">
        <v>95</v>
      </c>
      <c r="C18">
        <v>97</v>
      </c>
      <c r="D18">
        <v>95</v>
      </c>
      <c r="E18">
        <v>75</v>
      </c>
      <c r="F18">
        <v>83</v>
      </c>
      <c r="G18">
        <v>84</v>
      </c>
      <c r="H18">
        <v>114</v>
      </c>
      <c r="I18">
        <v>106</v>
      </c>
      <c r="J18">
        <v>130</v>
      </c>
      <c r="K18">
        <v>150</v>
      </c>
      <c r="L18">
        <v>177</v>
      </c>
      <c r="M18">
        <v>246</v>
      </c>
      <c r="N18">
        <v>210</v>
      </c>
      <c r="O18">
        <v>193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 x14ac:dyDescent="0.45">
      <c r="A19" t="s">
        <v>13</v>
      </c>
      <c r="B19">
        <v>39</v>
      </c>
      <c r="C19">
        <v>55</v>
      </c>
      <c r="D19">
        <v>42</v>
      </c>
      <c r="E19">
        <v>66</v>
      </c>
      <c r="F19">
        <v>63</v>
      </c>
      <c r="G19">
        <v>75</v>
      </c>
      <c r="H19">
        <v>93</v>
      </c>
      <c r="I19">
        <v>104</v>
      </c>
      <c r="J19">
        <v>120</v>
      </c>
      <c r="K19">
        <v>145</v>
      </c>
      <c r="L19">
        <v>163</v>
      </c>
      <c r="M19">
        <v>152</v>
      </c>
      <c r="N19">
        <v>145</v>
      </c>
      <c r="O19">
        <v>122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 x14ac:dyDescent="0.45">
      <c r="A20" t="s">
        <v>14</v>
      </c>
      <c r="B20">
        <v>22</v>
      </c>
      <c r="C20">
        <v>37</v>
      </c>
      <c r="D20">
        <v>35</v>
      </c>
      <c r="E20">
        <v>29</v>
      </c>
      <c r="F20">
        <v>34</v>
      </c>
      <c r="G20">
        <v>20</v>
      </c>
      <c r="H20">
        <v>34</v>
      </c>
      <c r="I20">
        <v>29</v>
      </c>
      <c r="J20">
        <v>34</v>
      </c>
      <c r="K20">
        <v>46</v>
      </c>
      <c r="L20">
        <v>33</v>
      </c>
      <c r="M20">
        <v>60</v>
      </c>
      <c r="N20">
        <v>49</v>
      </c>
      <c r="O20">
        <v>44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45">
      <c r="A21" t="s">
        <v>81</v>
      </c>
      <c r="B21">
        <f t="shared" ref="B21:O21" si="1">B15-B16-B22</f>
        <v>180</v>
      </c>
      <c r="C21">
        <f t="shared" si="1"/>
        <v>212</v>
      </c>
      <c r="D21">
        <f t="shared" si="1"/>
        <v>188</v>
      </c>
      <c r="E21">
        <f t="shared" si="1"/>
        <v>195</v>
      </c>
      <c r="F21">
        <f t="shared" si="1"/>
        <v>205</v>
      </c>
      <c r="G21">
        <f t="shared" si="1"/>
        <v>207</v>
      </c>
      <c r="H21">
        <f t="shared" si="1"/>
        <v>272</v>
      </c>
      <c r="I21">
        <f t="shared" si="1"/>
        <v>275</v>
      </c>
      <c r="J21">
        <f t="shared" si="1"/>
        <v>331</v>
      </c>
      <c r="K21">
        <f t="shared" si="1"/>
        <v>402</v>
      </c>
      <c r="L21">
        <f t="shared" si="1"/>
        <v>436</v>
      </c>
      <c r="M21">
        <f t="shared" si="1"/>
        <v>546</v>
      </c>
      <c r="N21">
        <f t="shared" si="1"/>
        <v>474</v>
      </c>
      <c r="O21">
        <f t="shared" si="1"/>
        <v>421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x14ac:dyDescent="0.45">
      <c r="A22" t="s">
        <v>15</v>
      </c>
      <c r="B22">
        <v>1477</v>
      </c>
      <c r="C22">
        <v>1339</v>
      </c>
      <c r="D22">
        <v>1383</v>
      </c>
      <c r="E22">
        <v>1245</v>
      </c>
      <c r="F22">
        <v>1372</v>
      </c>
      <c r="G22">
        <v>1399</v>
      </c>
      <c r="H22">
        <v>1331</v>
      </c>
      <c r="I22">
        <v>1320</v>
      </c>
      <c r="J22">
        <v>1302</v>
      </c>
      <c r="K22">
        <v>1376</v>
      </c>
      <c r="L22">
        <v>1321</v>
      </c>
      <c r="M22">
        <v>1375</v>
      </c>
      <c r="N22">
        <v>1199</v>
      </c>
      <c r="O22">
        <v>979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 x14ac:dyDescent="0.45"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 x14ac:dyDescent="0.45">
      <c r="A24" t="s">
        <v>2</v>
      </c>
      <c r="B24" s="1">
        <f t="shared" ref="B24:O24" si="2">B15/B6</f>
        <v>0.19345772239341708</v>
      </c>
      <c r="C24" s="1">
        <f t="shared" si="2"/>
        <v>0.202580829144833</v>
      </c>
      <c r="D24" s="1">
        <f t="shared" si="2"/>
        <v>0.19819560763452068</v>
      </c>
      <c r="E24" s="1">
        <f t="shared" si="2"/>
        <v>0.1911612426035503</v>
      </c>
      <c r="F24" s="1">
        <f t="shared" si="2"/>
        <v>0.20096568878484161</v>
      </c>
      <c r="G24" s="1">
        <f t="shared" si="2"/>
        <v>0.19834651070435755</v>
      </c>
      <c r="H24" s="1">
        <f t="shared" si="2"/>
        <v>0.20017053933063314</v>
      </c>
      <c r="I24" s="1">
        <f t="shared" si="2"/>
        <v>0.20380603842634951</v>
      </c>
      <c r="J24" s="1">
        <f t="shared" si="2"/>
        <v>0.19720485736868579</v>
      </c>
      <c r="K24" s="1">
        <f t="shared" si="2"/>
        <v>0.20510860121633362</v>
      </c>
      <c r="L24" s="1">
        <f t="shared" si="2"/>
        <v>0.2024134312696747</v>
      </c>
      <c r="M24" s="1">
        <f t="shared" si="2"/>
        <v>0.19183197896749521</v>
      </c>
      <c r="N24" s="1">
        <f t="shared" si="2"/>
        <v>0.18232393475787079</v>
      </c>
      <c r="O24" s="1">
        <f t="shared" si="2"/>
        <v>0.14740976136227366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x14ac:dyDescent="0.45">
      <c r="A25" t="s">
        <v>10</v>
      </c>
      <c r="B25" s="1">
        <f t="shared" ref="B25:O25" si="3">B16/B7</f>
        <v>0.19502812905707553</v>
      </c>
      <c r="C25" s="1">
        <f t="shared" si="3"/>
        <v>0.20333644997785541</v>
      </c>
      <c r="D25" s="1">
        <f t="shared" si="3"/>
        <v>0.19503388237621802</v>
      </c>
      <c r="E25" s="1">
        <f t="shared" si="3"/>
        <v>0.18869547616637991</v>
      </c>
      <c r="F25" s="1">
        <f t="shared" si="3"/>
        <v>0.1967748417562544</v>
      </c>
      <c r="G25" s="1">
        <f t="shared" si="3"/>
        <v>0.19336549460386929</v>
      </c>
      <c r="H25" s="1">
        <f t="shared" si="3"/>
        <v>0.19693194586936344</v>
      </c>
      <c r="I25" s="1">
        <f t="shared" si="3"/>
        <v>0.20105231205099666</v>
      </c>
      <c r="J25" s="1">
        <f t="shared" si="3"/>
        <v>0.19408093416549224</v>
      </c>
      <c r="K25" s="1">
        <f t="shared" si="3"/>
        <v>0.20184025058731403</v>
      </c>
      <c r="L25" s="1">
        <f t="shared" si="3"/>
        <v>0.20156046814044212</v>
      </c>
      <c r="M25" s="1">
        <f t="shared" si="3"/>
        <v>0.19287643050019287</v>
      </c>
      <c r="N25" s="1">
        <f t="shared" si="3"/>
        <v>0.18421881326195511</v>
      </c>
      <c r="O25" s="1">
        <f t="shared" si="3"/>
        <v>0.15142512701283045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7"/>
      <c r="AF25" s="7"/>
      <c r="AG25" s="7"/>
    </row>
    <row r="26" spans="1:33" x14ac:dyDescent="0.45">
      <c r="A26" t="s">
        <v>11</v>
      </c>
      <c r="B26" s="1">
        <f t="shared" ref="B26:O26" si="4">B17/B8</f>
        <v>0.12834224598930483</v>
      </c>
      <c r="C26" s="1">
        <f t="shared" si="4"/>
        <v>0.11386138613861387</v>
      </c>
      <c r="D26" s="1">
        <f t="shared" si="4"/>
        <v>8.98876404494382E-2</v>
      </c>
      <c r="E26" s="1">
        <f t="shared" si="4"/>
        <v>0.12077294685990338</v>
      </c>
      <c r="F26" s="1">
        <f t="shared" si="4"/>
        <v>0.13089005235602094</v>
      </c>
      <c r="G26" s="1">
        <f t="shared" si="4"/>
        <v>0.12962962962962962</v>
      </c>
      <c r="H26" s="1">
        <f t="shared" si="4"/>
        <v>0.1183206106870229</v>
      </c>
      <c r="I26" s="1">
        <f t="shared" si="4"/>
        <v>0.12543554006968641</v>
      </c>
      <c r="J26" s="1">
        <f t="shared" si="4"/>
        <v>0.14029850746268657</v>
      </c>
      <c r="K26" s="1">
        <f t="shared" si="4"/>
        <v>0.13990825688073394</v>
      </c>
      <c r="L26" s="1">
        <f t="shared" si="4"/>
        <v>0.126</v>
      </c>
      <c r="M26" s="1">
        <f t="shared" si="4"/>
        <v>0.14012738853503184</v>
      </c>
      <c r="N26" s="1">
        <f t="shared" si="4"/>
        <v>0.11532125205930807</v>
      </c>
      <c r="O26" s="1">
        <f t="shared" si="4"/>
        <v>9.465648854961832E-2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7"/>
      <c r="AF26" s="7"/>
      <c r="AG26" s="7"/>
    </row>
    <row r="27" spans="1:33" x14ac:dyDescent="0.45">
      <c r="A27" t="s">
        <v>12</v>
      </c>
      <c r="B27" s="1">
        <f t="shared" ref="B27:O27" si="5">B18/B9</f>
        <v>0.13629842180774748</v>
      </c>
      <c r="C27" s="1">
        <f t="shared" si="5"/>
        <v>0.15062111801242237</v>
      </c>
      <c r="D27" s="1">
        <f t="shared" si="5"/>
        <v>0.14615384615384616</v>
      </c>
      <c r="E27" s="1">
        <f t="shared" si="5"/>
        <v>0.12417218543046357</v>
      </c>
      <c r="F27" s="1">
        <f t="shared" si="5"/>
        <v>0.1294851794071763</v>
      </c>
      <c r="G27" s="1">
        <f t="shared" si="5"/>
        <v>0.12844036697247707</v>
      </c>
      <c r="H27" s="1">
        <f t="shared" si="5"/>
        <v>0.14785992217898833</v>
      </c>
      <c r="I27" s="1">
        <f t="shared" si="5"/>
        <v>0.13748378728923477</v>
      </c>
      <c r="J27" s="1">
        <f t="shared" si="5"/>
        <v>0.14739229024943309</v>
      </c>
      <c r="K27" s="1">
        <f t="shared" si="5"/>
        <v>0.13992537313432835</v>
      </c>
      <c r="L27" s="1">
        <f t="shared" si="5"/>
        <v>0.1437855402112104</v>
      </c>
      <c r="M27" s="1">
        <f t="shared" si="5"/>
        <v>0.14748201438848921</v>
      </c>
      <c r="N27" s="1">
        <f t="shared" si="5"/>
        <v>0.13409961685823754</v>
      </c>
      <c r="O27" s="1">
        <f t="shared" si="5"/>
        <v>0.10867117117117117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7"/>
      <c r="AF27" s="7"/>
      <c r="AG27" s="7"/>
    </row>
    <row r="28" spans="1:33" x14ac:dyDescent="0.45">
      <c r="A28" t="s">
        <v>13</v>
      </c>
      <c r="B28" s="1">
        <f t="shared" ref="B28:O28" si="6">B19/B10</f>
        <v>0.19117647058823528</v>
      </c>
      <c r="C28" s="1">
        <f t="shared" si="6"/>
        <v>0.21912350597609562</v>
      </c>
      <c r="D28" s="1">
        <f t="shared" si="6"/>
        <v>0.14685314685314685</v>
      </c>
      <c r="E28" s="1">
        <f t="shared" si="6"/>
        <v>0.21019108280254778</v>
      </c>
      <c r="F28" s="1">
        <f t="shared" si="6"/>
        <v>0.18260869565217391</v>
      </c>
      <c r="G28" s="1">
        <f t="shared" si="6"/>
        <v>0.20491803278688525</v>
      </c>
      <c r="H28" s="1">
        <f t="shared" si="6"/>
        <v>0.20758928571428573</v>
      </c>
      <c r="I28" s="1">
        <f t="shared" si="6"/>
        <v>0.20116054158607349</v>
      </c>
      <c r="J28" s="1">
        <f t="shared" si="6"/>
        <v>0.20833333333333334</v>
      </c>
      <c r="K28" s="1">
        <f t="shared" si="6"/>
        <v>0.23966942148760331</v>
      </c>
      <c r="L28" s="1">
        <f t="shared" si="6"/>
        <v>0.22861150070126227</v>
      </c>
      <c r="M28" s="1">
        <f t="shared" si="6"/>
        <v>0.16888888888888889</v>
      </c>
      <c r="N28" s="1">
        <f t="shared" si="6"/>
        <v>0.16439909297052155</v>
      </c>
      <c r="O28" s="1">
        <f t="shared" si="6"/>
        <v>0.12828601472134596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"/>
      <c r="AF28" s="7"/>
      <c r="AG28" s="7"/>
    </row>
    <row r="29" spans="1:33" x14ac:dyDescent="0.45">
      <c r="A29" t="s">
        <v>14</v>
      </c>
      <c r="B29" s="1">
        <f t="shared" ref="B29:O29" si="7">B20/B11</f>
        <v>0.13750000000000001</v>
      </c>
      <c r="C29" s="1">
        <f t="shared" si="7"/>
        <v>0.22023809523809523</v>
      </c>
      <c r="D29" s="1">
        <f t="shared" si="7"/>
        <v>0.21472392638036811</v>
      </c>
      <c r="E29" s="1">
        <f t="shared" si="7"/>
        <v>0.1657142857142857</v>
      </c>
      <c r="F29" s="1">
        <f t="shared" si="7"/>
        <v>0.18888888888888888</v>
      </c>
      <c r="G29" s="1">
        <f t="shared" si="7"/>
        <v>0.10204081632653061</v>
      </c>
      <c r="H29" s="1">
        <f t="shared" si="7"/>
        <v>0.16425120772946861</v>
      </c>
      <c r="I29" s="1">
        <f t="shared" si="7"/>
        <v>0.14499999999999999</v>
      </c>
      <c r="J29" s="1">
        <f t="shared" si="7"/>
        <v>0.14529914529914531</v>
      </c>
      <c r="K29" s="1">
        <f t="shared" si="7"/>
        <v>0.17557251908396945</v>
      </c>
      <c r="L29" s="1">
        <f t="shared" si="7"/>
        <v>0.12359550561797752</v>
      </c>
      <c r="M29" s="1">
        <f t="shared" si="7"/>
        <v>0.15748031496062992</v>
      </c>
      <c r="N29" s="1">
        <f t="shared" si="7"/>
        <v>0.14893617021276595</v>
      </c>
      <c r="O29" s="1">
        <f t="shared" si="7"/>
        <v>0.10891089108910891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7"/>
      <c r="AF29" s="7"/>
      <c r="AG29" s="7"/>
    </row>
    <row r="30" spans="1:33" x14ac:dyDescent="0.45">
      <c r="A30" t="s">
        <v>81</v>
      </c>
      <c r="B30" s="1">
        <f t="shared" ref="B30:O30" si="8">B21/B12</f>
        <v>0.14423076923076922</v>
      </c>
      <c r="C30" s="1">
        <f t="shared" si="8"/>
        <v>0.16758893280632411</v>
      </c>
      <c r="D30" s="1">
        <f t="shared" si="8"/>
        <v>0.14722004698512137</v>
      </c>
      <c r="E30" s="1">
        <f t="shared" si="8"/>
        <v>0.15</v>
      </c>
      <c r="F30" s="1">
        <f t="shared" si="8"/>
        <v>0.15106853352984526</v>
      </c>
      <c r="G30" s="1">
        <f t="shared" si="8"/>
        <v>0.14455307262569833</v>
      </c>
      <c r="H30" s="1">
        <f t="shared" si="8"/>
        <v>0.16113744075829384</v>
      </c>
      <c r="I30" s="1">
        <f t="shared" si="8"/>
        <v>0.15492957746478872</v>
      </c>
      <c r="J30" s="1">
        <f t="shared" si="8"/>
        <v>0.16329551060680808</v>
      </c>
      <c r="K30" s="1">
        <f t="shared" si="8"/>
        <v>0.16926315789473684</v>
      </c>
      <c r="L30" s="1">
        <f t="shared" si="8"/>
        <v>0.16082626337144965</v>
      </c>
      <c r="M30" s="1">
        <f t="shared" si="8"/>
        <v>0.15264187866927592</v>
      </c>
      <c r="N30" s="1">
        <f t="shared" si="8"/>
        <v>0.14007092198581561</v>
      </c>
      <c r="O30" s="1">
        <f t="shared" si="8"/>
        <v>0.11119915478077126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7"/>
      <c r="AF30" s="7"/>
      <c r="AG30" s="7"/>
    </row>
    <row r="31" spans="1:33" x14ac:dyDescent="0.45">
      <c r="A31" t="s">
        <v>15</v>
      </c>
      <c r="B31" s="1">
        <f t="shared" ref="B31:O31" si="9">B22/B13</f>
        <v>0.19730162970878973</v>
      </c>
      <c r="C31" s="1">
        <f t="shared" si="9"/>
        <v>0.20705118292871502</v>
      </c>
      <c r="D31" s="1">
        <f t="shared" si="9"/>
        <v>0.21858700806069228</v>
      </c>
      <c r="E31" s="1">
        <f t="shared" si="9"/>
        <v>0.20826363332218134</v>
      </c>
      <c r="F31" s="1">
        <f t="shared" si="9"/>
        <v>0.22584362139917696</v>
      </c>
      <c r="G31" s="1">
        <f t="shared" si="9"/>
        <v>0.22711038961038962</v>
      </c>
      <c r="H31" s="1">
        <f t="shared" si="9"/>
        <v>0.22224077475371515</v>
      </c>
      <c r="I31" s="1">
        <f t="shared" si="9"/>
        <v>0.22821576763485477</v>
      </c>
      <c r="J31" s="1">
        <f t="shared" si="9"/>
        <v>0.21922882640175115</v>
      </c>
      <c r="K31" s="1">
        <f t="shared" si="9"/>
        <v>0.23056300268096513</v>
      </c>
      <c r="L31" s="1">
        <f t="shared" si="9"/>
        <v>0.22446898895497025</v>
      </c>
      <c r="M31" s="1">
        <f t="shared" si="9"/>
        <v>0.2094759293113955</v>
      </c>
      <c r="N31" s="1">
        <f t="shared" si="9"/>
        <v>0.19907023078200231</v>
      </c>
      <c r="O31" s="1">
        <f t="shared" si="9"/>
        <v>0.15431904161412358</v>
      </c>
      <c r="Q31" s="9"/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7"/>
      <c r="AF31" s="7"/>
      <c r="AG31" s="7"/>
    </row>
    <row r="32" spans="1:33" x14ac:dyDescent="0.45"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x14ac:dyDescent="0.45">
      <c r="A33" t="s">
        <v>6</v>
      </c>
      <c r="B33">
        <v>2972</v>
      </c>
      <c r="C33">
        <v>2757</v>
      </c>
      <c r="D33">
        <v>2616</v>
      </c>
      <c r="E33">
        <v>2539</v>
      </c>
      <c r="F33">
        <v>2708</v>
      </c>
      <c r="G33">
        <v>2618</v>
      </c>
      <c r="H33">
        <v>2670</v>
      </c>
      <c r="I33">
        <v>2671</v>
      </c>
      <c r="J33">
        <v>2693</v>
      </c>
      <c r="K33">
        <v>2928</v>
      </c>
      <c r="L33">
        <v>2957</v>
      </c>
      <c r="M33">
        <v>3259</v>
      </c>
      <c r="N33">
        <v>2931</v>
      </c>
      <c r="O33">
        <v>2531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x14ac:dyDescent="0.45">
      <c r="A34" t="s">
        <v>10</v>
      </c>
      <c r="B34">
        <v>2016</v>
      </c>
      <c r="C34">
        <v>1904</v>
      </c>
      <c r="D34">
        <v>1729</v>
      </c>
      <c r="E34">
        <v>1722</v>
      </c>
      <c r="F34">
        <v>1810</v>
      </c>
      <c r="G34">
        <v>1710</v>
      </c>
      <c r="H34">
        <v>1799</v>
      </c>
      <c r="I34">
        <v>1731</v>
      </c>
      <c r="J34">
        <v>1759</v>
      </c>
      <c r="K34">
        <v>1895</v>
      </c>
      <c r="L34">
        <v>1914</v>
      </c>
      <c r="M34">
        <v>2136</v>
      </c>
      <c r="N34">
        <v>1931</v>
      </c>
      <c r="O34">
        <v>1681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x14ac:dyDescent="0.45">
      <c r="A35" t="s">
        <v>11</v>
      </c>
      <c r="B35">
        <v>14</v>
      </c>
      <c r="C35">
        <v>14</v>
      </c>
      <c r="D35">
        <v>12</v>
      </c>
      <c r="E35">
        <v>13</v>
      </c>
      <c r="F35" s="3" t="s">
        <v>17</v>
      </c>
      <c r="G35">
        <v>15</v>
      </c>
      <c r="H35">
        <v>16</v>
      </c>
      <c r="I35">
        <v>22</v>
      </c>
      <c r="J35">
        <v>27</v>
      </c>
      <c r="K35">
        <v>35</v>
      </c>
      <c r="L35">
        <v>43</v>
      </c>
      <c r="M35">
        <v>47</v>
      </c>
      <c r="N35">
        <v>40</v>
      </c>
      <c r="O35">
        <v>38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x14ac:dyDescent="0.45">
      <c r="A36" t="s">
        <v>12</v>
      </c>
      <c r="B36">
        <v>50</v>
      </c>
      <c r="C36">
        <v>58</v>
      </c>
      <c r="D36">
        <v>62</v>
      </c>
      <c r="E36">
        <v>49</v>
      </c>
      <c r="F36">
        <v>49</v>
      </c>
      <c r="G36">
        <v>44</v>
      </c>
      <c r="H36">
        <v>53</v>
      </c>
      <c r="I36">
        <v>61</v>
      </c>
      <c r="J36">
        <v>67</v>
      </c>
      <c r="K36">
        <v>91</v>
      </c>
      <c r="L36">
        <v>97</v>
      </c>
      <c r="M36">
        <v>140</v>
      </c>
      <c r="N36">
        <v>134</v>
      </c>
      <c r="O36">
        <v>116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x14ac:dyDescent="0.45">
      <c r="A37" t="s">
        <v>13</v>
      </c>
      <c r="B37">
        <v>17</v>
      </c>
      <c r="C37">
        <v>30</v>
      </c>
      <c r="D37">
        <v>19</v>
      </c>
      <c r="E37">
        <v>31</v>
      </c>
      <c r="F37">
        <v>28</v>
      </c>
      <c r="G37">
        <v>37</v>
      </c>
      <c r="H37">
        <v>51</v>
      </c>
      <c r="I37">
        <v>53</v>
      </c>
      <c r="J37">
        <v>71</v>
      </c>
      <c r="K37">
        <v>84</v>
      </c>
      <c r="L37">
        <v>88</v>
      </c>
      <c r="M37">
        <v>86</v>
      </c>
      <c r="N37">
        <v>69</v>
      </c>
      <c r="O37">
        <v>71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x14ac:dyDescent="0.45">
      <c r="A38" t="s">
        <v>14</v>
      </c>
      <c r="B38">
        <v>12</v>
      </c>
      <c r="C38">
        <v>24</v>
      </c>
      <c r="D38">
        <v>17</v>
      </c>
      <c r="E38">
        <v>15</v>
      </c>
      <c r="F38" s="3" t="s">
        <v>18</v>
      </c>
      <c r="G38">
        <v>12</v>
      </c>
      <c r="H38">
        <v>20</v>
      </c>
      <c r="I38">
        <v>15</v>
      </c>
      <c r="J38">
        <v>21</v>
      </c>
      <c r="K38">
        <v>26</v>
      </c>
      <c r="L38">
        <v>18</v>
      </c>
      <c r="M38">
        <v>40</v>
      </c>
      <c r="N38">
        <v>24</v>
      </c>
      <c r="O38">
        <v>27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s="7" customFormat="1" x14ac:dyDescent="0.45">
      <c r="A39" t="s">
        <v>81</v>
      </c>
      <c r="B39">
        <f t="shared" ref="B39:O39" si="10">B33-B34-B40</f>
        <v>93</v>
      </c>
      <c r="C39">
        <f t="shared" si="10"/>
        <v>126</v>
      </c>
      <c r="D39">
        <f t="shared" si="10"/>
        <v>110</v>
      </c>
      <c r="E39">
        <f t="shared" si="10"/>
        <v>108</v>
      </c>
      <c r="F39">
        <f t="shared" si="10"/>
        <v>102</v>
      </c>
      <c r="G39">
        <f t="shared" si="10"/>
        <v>108</v>
      </c>
      <c r="H39">
        <f t="shared" si="10"/>
        <v>140</v>
      </c>
      <c r="I39">
        <f t="shared" si="10"/>
        <v>151</v>
      </c>
      <c r="J39">
        <f t="shared" si="10"/>
        <v>186</v>
      </c>
      <c r="K39">
        <f t="shared" si="10"/>
        <v>236</v>
      </c>
      <c r="L39">
        <f t="shared" si="10"/>
        <v>246</v>
      </c>
      <c r="M39">
        <f t="shared" si="10"/>
        <v>313</v>
      </c>
      <c r="N39">
        <f t="shared" si="10"/>
        <v>267</v>
      </c>
      <c r="O39">
        <f t="shared" si="10"/>
        <v>252</v>
      </c>
    </row>
    <row r="40" spans="1:33" x14ac:dyDescent="0.45">
      <c r="A40" t="s">
        <v>15</v>
      </c>
      <c r="B40">
        <v>863</v>
      </c>
      <c r="C40">
        <v>727</v>
      </c>
      <c r="D40">
        <v>777</v>
      </c>
      <c r="E40">
        <v>709</v>
      </c>
      <c r="F40">
        <v>796</v>
      </c>
      <c r="G40">
        <v>800</v>
      </c>
      <c r="H40">
        <v>731</v>
      </c>
      <c r="I40">
        <v>789</v>
      </c>
      <c r="J40">
        <v>748</v>
      </c>
      <c r="K40">
        <v>797</v>
      </c>
      <c r="L40">
        <v>797</v>
      </c>
      <c r="M40">
        <v>810</v>
      </c>
      <c r="N40">
        <v>733</v>
      </c>
      <c r="O40">
        <v>598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 x14ac:dyDescent="0.45"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 x14ac:dyDescent="0.45">
      <c r="A42" t="s">
        <v>7</v>
      </c>
      <c r="B42" s="1">
        <f t="shared" ref="B42:O42" si="11">B33/B6</f>
        <v>0.10064000541803529</v>
      </c>
      <c r="C42" s="1">
        <f t="shared" si="11"/>
        <v>9.8278259009731583E-2</v>
      </c>
      <c r="D42" s="1">
        <f t="shared" si="11"/>
        <v>9.4029689802667044E-2</v>
      </c>
      <c r="E42" s="1">
        <f t="shared" si="11"/>
        <v>9.3897928994082835E-2</v>
      </c>
      <c r="F42" s="1">
        <f t="shared" si="11"/>
        <v>9.9056258687541157E-2</v>
      </c>
      <c r="G42" s="1">
        <f t="shared" si="11"/>
        <v>9.4516047510740456E-2</v>
      </c>
      <c r="H42" s="1">
        <f t="shared" si="11"/>
        <v>9.4862502664677037E-2</v>
      </c>
      <c r="I42" s="1">
        <f t="shared" si="11"/>
        <v>9.7749313815187561E-2</v>
      </c>
      <c r="J42" s="1">
        <f t="shared" si="11"/>
        <v>9.6752173600632319E-2</v>
      </c>
      <c r="K42" s="1">
        <f t="shared" si="11"/>
        <v>0.10175499565595135</v>
      </c>
      <c r="L42" s="1">
        <f t="shared" si="11"/>
        <v>0.10342777194823365</v>
      </c>
      <c r="M42" s="1">
        <f t="shared" si="11"/>
        <v>9.7364961759082214E-2</v>
      </c>
      <c r="N42" s="1">
        <f t="shared" si="11"/>
        <v>9.2647616639271721E-2</v>
      </c>
      <c r="O42" s="1">
        <f t="shared" si="11"/>
        <v>7.5878402686173407E-2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x14ac:dyDescent="0.45">
      <c r="A43" t="s">
        <v>10</v>
      </c>
      <c r="B43" s="1">
        <f t="shared" ref="B43:O43" si="12">B34/B7</f>
        <v>9.6937058229552342E-2</v>
      </c>
      <c r="C43" s="1">
        <f t="shared" si="12"/>
        <v>9.369617636927316E-2</v>
      </c>
      <c r="D43" s="1">
        <f t="shared" si="12"/>
        <v>8.5522085373695406E-2</v>
      </c>
      <c r="E43" s="1">
        <f t="shared" si="12"/>
        <v>8.7136929460580909E-2</v>
      </c>
      <c r="F43" s="1">
        <f t="shared" si="12"/>
        <v>9.0927358585351156E-2</v>
      </c>
      <c r="G43" s="1">
        <f t="shared" si="12"/>
        <v>8.5045009200775845E-2</v>
      </c>
      <c r="H43" s="1">
        <f t="shared" si="12"/>
        <v>8.7889002882407544E-2</v>
      </c>
      <c r="I43" s="1">
        <f t="shared" si="12"/>
        <v>8.7574623090154805E-2</v>
      </c>
      <c r="J43" s="1">
        <f t="shared" si="12"/>
        <v>8.8534326555264747E-2</v>
      </c>
      <c r="K43" s="1">
        <f t="shared" si="12"/>
        <v>9.2746671887235704E-2</v>
      </c>
      <c r="L43" s="1">
        <f t="shared" si="12"/>
        <v>9.5728718615584671E-2</v>
      </c>
      <c r="M43" s="1">
        <f t="shared" si="12"/>
        <v>9.1552012344091549E-2</v>
      </c>
      <c r="N43" s="1">
        <f t="shared" si="12"/>
        <v>8.6868505105942684E-2</v>
      </c>
      <c r="O43" s="1">
        <f t="shared" si="12"/>
        <v>7.237578575734091E-2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x14ac:dyDescent="0.45">
      <c r="A44" t="s">
        <v>11</v>
      </c>
      <c r="B44" s="1">
        <f t="shared" ref="B44:E49" si="13">B35/B8</f>
        <v>7.4866310160427801E-2</v>
      </c>
      <c r="C44" s="1">
        <f t="shared" si="13"/>
        <v>6.9306930693069313E-2</v>
      </c>
      <c r="D44" s="1">
        <f t="shared" si="13"/>
        <v>6.741573033707865E-2</v>
      </c>
      <c r="E44" s="1">
        <f t="shared" si="13"/>
        <v>6.280193236714976E-2</v>
      </c>
      <c r="F44" s="1" t="s">
        <v>82</v>
      </c>
      <c r="G44" s="1">
        <f t="shared" ref="G44:O44" si="14">G35/G8</f>
        <v>6.9444444444444448E-2</v>
      </c>
      <c r="H44" s="1">
        <f t="shared" si="14"/>
        <v>6.1068702290076333E-2</v>
      </c>
      <c r="I44" s="1">
        <f t="shared" si="14"/>
        <v>7.6655052264808357E-2</v>
      </c>
      <c r="J44" s="1">
        <f t="shared" si="14"/>
        <v>8.0597014925373134E-2</v>
      </c>
      <c r="K44" s="1">
        <f t="shared" si="14"/>
        <v>8.027522935779817E-2</v>
      </c>
      <c r="L44" s="1">
        <f t="shared" si="14"/>
        <v>8.5999999999999993E-2</v>
      </c>
      <c r="M44" s="1">
        <f t="shared" si="14"/>
        <v>7.4840764331210188E-2</v>
      </c>
      <c r="N44" s="1">
        <f t="shared" si="14"/>
        <v>6.589785831960461E-2</v>
      </c>
      <c r="O44" s="1">
        <f t="shared" si="14"/>
        <v>5.8015267175572517E-2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x14ac:dyDescent="0.45">
      <c r="A45" t="s">
        <v>12</v>
      </c>
      <c r="B45" s="1">
        <f t="shared" si="13"/>
        <v>7.1736011477761832E-2</v>
      </c>
      <c r="C45" s="1">
        <f t="shared" si="13"/>
        <v>9.0062111801242239E-2</v>
      </c>
      <c r="D45" s="1">
        <f t="shared" si="13"/>
        <v>9.5384615384615387E-2</v>
      </c>
      <c r="E45" s="1">
        <f t="shared" si="13"/>
        <v>8.1125827814569534E-2</v>
      </c>
      <c r="F45" s="1">
        <f>F36/F9</f>
        <v>7.6443057722308888E-2</v>
      </c>
      <c r="G45" s="1">
        <f t="shared" ref="G45:O45" si="15">G36/G9</f>
        <v>6.7278287461773695E-2</v>
      </c>
      <c r="H45" s="1">
        <f t="shared" si="15"/>
        <v>6.8741893644617386E-2</v>
      </c>
      <c r="I45" s="1">
        <f t="shared" si="15"/>
        <v>7.9118028534370943E-2</v>
      </c>
      <c r="J45" s="1">
        <f t="shared" si="15"/>
        <v>7.5963718820861684E-2</v>
      </c>
      <c r="K45" s="1">
        <f t="shared" si="15"/>
        <v>8.4888059701492533E-2</v>
      </c>
      <c r="L45" s="1">
        <f t="shared" si="15"/>
        <v>7.8797725426482529E-2</v>
      </c>
      <c r="M45" s="1">
        <f t="shared" si="15"/>
        <v>8.3932853717026384E-2</v>
      </c>
      <c r="N45" s="1">
        <f t="shared" si="15"/>
        <v>8.5568326947637288E-2</v>
      </c>
      <c r="O45" s="1">
        <f t="shared" si="15"/>
        <v>6.5315315315315314E-2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x14ac:dyDescent="0.45">
      <c r="A46" t="s">
        <v>13</v>
      </c>
      <c r="B46" s="1">
        <f t="shared" si="13"/>
        <v>8.3333333333333329E-2</v>
      </c>
      <c r="C46" s="1">
        <f t="shared" si="13"/>
        <v>0.11952191235059761</v>
      </c>
      <c r="D46" s="1">
        <f t="shared" si="13"/>
        <v>6.6433566433566432E-2</v>
      </c>
      <c r="E46" s="1">
        <f t="shared" si="13"/>
        <v>9.8726114649681534E-2</v>
      </c>
      <c r="F46" s="1">
        <f>F37/F10</f>
        <v>8.1159420289855067E-2</v>
      </c>
      <c r="G46" s="1">
        <f t="shared" ref="G46:O46" si="16">G37/G10</f>
        <v>0.10109289617486339</v>
      </c>
      <c r="H46" s="1">
        <f t="shared" si="16"/>
        <v>0.11383928571428571</v>
      </c>
      <c r="I46" s="1">
        <f t="shared" si="16"/>
        <v>0.10251450676982592</v>
      </c>
      <c r="J46" s="1">
        <f t="shared" si="16"/>
        <v>0.1232638888888889</v>
      </c>
      <c r="K46" s="1">
        <f t="shared" si="16"/>
        <v>0.13884297520661157</v>
      </c>
      <c r="L46" s="1">
        <f t="shared" si="16"/>
        <v>0.12342215988779803</v>
      </c>
      <c r="M46" s="1">
        <f t="shared" si="16"/>
        <v>9.555555555555556E-2</v>
      </c>
      <c r="N46" s="1">
        <f t="shared" si="16"/>
        <v>7.8231292517006806E-2</v>
      </c>
      <c r="O46" s="1">
        <f t="shared" si="16"/>
        <v>7.4658254468980015E-2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x14ac:dyDescent="0.45">
      <c r="A47" t="s">
        <v>14</v>
      </c>
      <c r="B47" s="1">
        <f t="shared" si="13"/>
        <v>7.4999999999999997E-2</v>
      </c>
      <c r="C47" s="1">
        <f t="shared" si="13"/>
        <v>0.14285714285714285</v>
      </c>
      <c r="D47" s="1">
        <f t="shared" si="13"/>
        <v>0.10429447852760736</v>
      </c>
      <c r="E47" s="1">
        <f t="shared" si="13"/>
        <v>8.5714285714285715E-2</v>
      </c>
      <c r="F47" s="1" t="s">
        <v>82</v>
      </c>
      <c r="G47" s="1">
        <f t="shared" ref="G47:O47" si="17">G38/G11</f>
        <v>6.1224489795918366E-2</v>
      </c>
      <c r="H47" s="1">
        <f t="shared" si="17"/>
        <v>9.6618357487922704E-2</v>
      </c>
      <c r="I47" s="1">
        <f t="shared" si="17"/>
        <v>7.4999999999999997E-2</v>
      </c>
      <c r="J47" s="1">
        <f t="shared" si="17"/>
        <v>8.9743589743589744E-2</v>
      </c>
      <c r="K47" s="1">
        <f t="shared" si="17"/>
        <v>9.9236641221374045E-2</v>
      </c>
      <c r="L47" s="1">
        <f t="shared" si="17"/>
        <v>6.741573033707865E-2</v>
      </c>
      <c r="M47" s="1">
        <f t="shared" si="17"/>
        <v>0.10498687664041995</v>
      </c>
      <c r="N47" s="1">
        <f t="shared" si="17"/>
        <v>7.29483282674772E-2</v>
      </c>
      <c r="O47" s="1">
        <f t="shared" si="17"/>
        <v>6.6831683168316836E-2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x14ac:dyDescent="0.45">
      <c r="A48" t="s">
        <v>81</v>
      </c>
      <c r="B48" s="1">
        <f t="shared" si="13"/>
        <v>7.4519230769230768E-2</v>
      </c>
      <c r="C48" s="1">
        <f t="shared" si="13"/>
        <v>9.9604743083003947E-2</v>
      </c>
      <c r="D48" s="1">
        <f t="shared" si="13"/>
        <v>8.6139389193422081E-2</v>
      </c>
      <c r="E48" s="1">
        <f t="shared" si="13"/>
        <v>8.3076923076923076E-2</v>
      </c>
      <c r="F48" s="1">
        <f>F39/F12</f>
        <v>7.5165806927044956E-2</v>
      </c>
      <c r="G48" s="1">
        <f t="shared" ref="G48:O48" si="18">G39/G12</f>
        <v>7.5418994413407825E-2</v>
      </c>
      <c r="H48" s="1">
        <f t="shared" si="18"/>
        <v>8.2938388625592413E-2</v>
      </c>
      <c r="I48" s="1">
        <f t="shared" si="18"/>
        <v>8.5070422535211271E-2</v>
      </c>
      <c r="J48" s="1">
        <f t="shared" si="18"/>
        <v>9.176122348297977E-2</v>
      </c>
      <c r="K48" s="1">
        <f t="shared" si="18"/>
        <v>9.9368421052631578E-2</v>
      </c>
      <c r="L48" s="1">
        <f t="shared" si="18"/>
        <v>9.0741423828845438E-2</v>
      </c>
      <c r="M48" s="1">
        <f t="shared" si="18"/>
        <v>8.7503494548504326E-2</v>
      </c>
      <c r="N48" s="1">
        <f t="shared" si="18"/>
        <v>7.8900709219858159E-2</v>
      </c>
      <c r="O48" s="1">
        <f t="shared" si="18"/>
        <v>6.6561014263074481E-2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x14ac:dyDescent="0.45">
      <c r="A49" t="s">
        <v>15</v>
      </c>
      <c r="B49" s="1">
        <f t="shared" si="13"/>
        <v>0.11528185947101256</v>
      </c>
      <c r="C49" s="1">
        <f t="shared" si="13"/>
        <v>0.11241688572753981</v>
      </c>
      <c r="D49" s="1">
        <f t="shared" si="13"/>
        <v>0.12280701754385964</v>
      </c>
      <c r="E49" s="1">
        <f t="shared" si="13"/>
        <v>0.11860153897624624</v>
      </c>
      <c r="F49" s="1">
        <f>F40/F13</f>
        <v>0.13102880658436214</v>
      </c>
      <c r="G49" s="1">
        <f t="shared" ref="G49:O49" si="19">G40/G13</f>
        <v>0.12987012987012986</v>
      </c>
      <c r="H49" s="1">
        <f t="shared" si="19"/>
        <v>0.12205710469193522</v>
      </c>
      <c r="I49" s="1">
        <f t="shared" si="19"/>
        <v>0.13641078838174273</v>
      </c>
      <c r="J49" s="1">
        <f t="shared" si="19"/>
        <v>0.12594712914632092</v>
      </c>
      <c r="K49" s="1">
        <f t="shared" si="19"/>
        <v>0.13354557640750669</v>
      </c>
      <c r="L49" s="1">
        <f t="shared" si="19"/>
        <v>0.13542905692438403</v>
      </c>
      <c r="M49" s="1">
        <f t="shared" si="19"/>
        <v>0.12340036563071298</v>
      </c>
      <c r="N49" s="1">
        <f t="shared" si="19"/>
        <v>0.12170014942719574</v>
      </c>
      <c r="O49" s="1">
        <f t="shared" si="19"/>
        <v>9.4262295081967207E-2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x14ac:dyDescent="0.45"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x14ac:dyDescent="0.45">
      <c r="A51" t="s">
        <v>8</v>
      </c>
      <c r="B51">
        <v>2659</v>
      </c>
      <c r="C51">
        <v>2920</v>
      </c>
      <c r="D51">
        <v>2896</v>
      </c>
      <c r="E51">
        <v>2630</v>
      </c>
      <c r="F51">
        <v>2786</v>
      </c>
      <c r="G51">
        <v>2876</v>
      </c>
      <c r="H51">
        <v>2964</v>
      </c>
      <c r="I51">
        <v>2898</v>
      </c>
      <c r="J51">
        <v>2796</v>
      </c>
      <c r="K51">
        <v>2974</v>
      </c>
      <c r="L51">
        <v>2830</v>
      </c>
      <c r="M51">
        <v>3162</v>
      </c>
      <c r="N51">
        <v>2837</v>
      </c>
      <c r="O51">
        <v>2386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x14ac:dyDescent="0.45">
      <c r="A52" t="s">
        <v>10</v>
      </c>
      <c r="B52">
        <v>1993</v>
      </c>
      <c r="C52">
        <v>2223</v>
      </c>
      <c r="D52">
        <v>2212</v>
      </c>
      <c r="E52">
        <v>2007</v>
      </c>
      <c r="F52">
        <v>2107</v>
      </c>
      <c r="G52">
        <v>2178</v>
      </c>
      <c r="H52">
        <v>2232</v>
      </c>
      <c r="I52">
        <v>2243</v>
      </c>
      <c r="J52">
        <v>2097</v>
      </c>
      <c r="K52">
        <v>2229</v>
      </c>
      <c r="L52">
        <v>2116</v>
      </c>
      <c r="M52">
        <v>2364</v>
      </c>
      <c r="N52">
        <v>2164</v>
      </c>
      <c r="O52">
        <v>1836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x14ac:dyDescent="0.45">
      <c r="A53" t="s">
        <v>11</v>
      </c>
      <c r="B53" s="3" t="s">
        <v>17</v>
      </c>
      <c r="C53" s="3" t="s">
        <v>17</v>
      </c>
      <c r="D53" s="3" t="s">
        <v>17</v>
      </c>
      <c r="E53">
        <v>12</v>
      </c>
      <c r="F53">
        <v>16</v>
      </c>
      <c r="G53" s="3" t="s">
        <v>18</v>
      </c>
      <c r="H53">
        <v>15</v>
      </c>
      <c r="I53">
        <v>14</v>
      </c>
      <c r="J53">
        <v>20</v>
      </c>
      <c r="K53">
        <v>26</v>
      </c>
      <c r="L53">
        <v>20</v>
      </c>
      <c r="M53">
        <v>41</v>
      </c>
      <c r="N53">
        <v>30</v>
      </c>
      <c r="O53">
        <v>24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x14ac:dyDescent="0.45">
      <c r="A54" t="s">
        <v>12</v>
      </c>
      <c r="B54">
        <v>45</v>
      </c>
      <c r="C54">
        <v>39</v>
      </c>
      <c r="D54">
        <v>33</v>
      </c>
      <c r="E54">
        <v>26</v>
      </c>
      <c r="F54">
        <v>34</v>
      </c>
      <c r="G54">
        <v>40</v>
      </c>
      <c r="H54">
        <v>61</v>
      </c>
      <c r="I54">
        <v>45</v>
      </c>
      <c r="J54">
        <v>63</v>
      </c>
      <c r="K54">
        <v>59</v>
      </c>
      <c r="L54">
        <v>80</v>
      </c>
      <c r="M54">
        <v>106</v>
      </c>
      <c r="N54">
        <v>76</v>
      </c>
      <c r="O54">
        <v>77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x14ac:dyDescent="0.45">
      <c r="A55" t="s">
        <v>13</v>
      </c>
      <c r="B55">
        <v>20</v>
      </c>
      <c r="C55">
        <v>25</v>
      </c>
      <c r="D55">
        <v>23</v>
      </c>
      <c r="E55">
        <v>35</v>
      </c>
      <c r="F55">
        <v>35</v>
      </c>
      <c r="G55">
        <v>38</v>
      </c>
      <c r="H55">
        <v>42</v>
      </c>
      <c r="I55">
        <v>51</v>
      </c>
      <c r="J55">
        <v>49</v>
      </c>
      <c r="K55">
        <v>61</v>
      </c>
      <c r="L55">
        <v>75</v>
      </c>
      <c r="M55">
        <v>66</v>
      </c>
      <c r="N55">
        <v>76</v>
      </c>
      <c r="O55">
        <v>51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x14ac:dyDescent="0.45">
      <c r="A56" t="s">
        <v>14</v>
      </c>
      <c r="B56" s="3" t="s">
        <v>17</v>
      </c>
      <c r="C56" s="3" t="s">
        <v>18</v>
      </c>
      <c r="D56" s="3" t="s">
        <v>18</v>
      </c>
      <c r="E56">
        <v>14</v>
      </c>
      <c r="F56">
        <v>18</v>
      </c>
      <c r="G56" s="3" t="s">
        <v>17</v>
      </c>
      <c r="H56">
        <v>14</v>
      </c>
      <c r="I56">
        <v>14</v>
      </c>
      <c r="J56">
        <v>13</v>
      </c>
      <c r="K56">
        <v>20</v>
      </c>
      <c r="L56">
        <v>15</v>
      </c>
      <c r="M56">
        <v>20</v>
      </c>
      <c r="N56">
        <v>25</v>
      </c>
      <c r="O56">
        <v>17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s="7" customFormat="1" x14ac:dyDescent="0.45">
      <c r="A57" t="s">
        <v>81</v>
      </c>
      <c r="B57">
        <f t="shared" ref="B57:O57" si="20">B51-B52-B58</f>
        <v>84</v>
      </c>
      <c r="C57">
        <f t="shared" si="20"/>
        <v>86</v>
      </c>
      <c r="D57">
        <f t="shared" si="20"/>
        <v>78</v>
      </c>
      <c r="E57">
        <f t="shared" si="20"/>
        <v>87</v>
      </c>
      <c r="F57">
        <f t="shared" si="20"/>
        <v>103</v>
      </c>
      <c r="G57">
        <f t="shared" si="20"/>
        <v>99</v>
      </c>
      <c r="H57">
        <f t="shared" si="20"/>
        <v>132</v>
      </c>
      <c r="I57">
        <f t="shared" si="20"/>
        <v>124</v>
      </c>
      <c r="J57">
        <f t="shared" si="20"/>
        <v>145</v>
      </c>
      <c r="K57">
        <f t="shared" si="20"/>
        <v>166</v>
      </c>
      <c r="L57">
        <f t="shared" si="20"/>
        <v>190</v>
      </c>
      <c r="M57">
        <f t="shared" si="20"/>
        <v>233</v>
      </c>
      <c r="N57">
        <f t="shared" si="20"/>
        <v>207</v>
      </c>
      <c r="O57">
        <f t="shared" si="20"/>
        <v>169</v>
      </c>
    </row>
    <row r="58" spans="1:33" x14ac:dyDescent="0.45">
      <c r="A58" t="s">
        <v>15</v>
      </c>
      <c r="B58">
        <v>582</v>
      </c>
      <c r="C58">
        <v>611</v>
      </c>
      <c r="D58">
        <v>606</v>
      </c>
      <c r="E58">
        <v>536</v>
      </c>
      <c r="F58">
        <v>576</v>
      </c>
      <c r="G58">
        <v>599</v>
      </c>
      <c r="H58">
        <v>600</v>
      </c>
      <c r="I58">
        <v>531</v>
      </c>
      <c r="J58">
        <v>554</v>
      </c>
      <c r="K58">
        <v>579</v>
      </c>
      <c r="L58">
        <v>524</v>
      </c>
      <c r="M58">
        <v>565</v>
      </c>
      <c r="N58">
        <v>466</v>
      </c>
      <c r="O58">
        <v>381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45"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x14ac:dyDescent="0.45">
      <c r="A60" t="s">
        <v>9</v>
      </c>
      <c r="B60" s="1">
        <f t="shared" ref="B60:O60" si="21">B51/B6</f>
        <v>9.0040973891842471E-2</v>
      </c>
      <c r="C60" s="1">
        <f t="shared" si="21"/>
        <v>0.1040886892667451</v>
      </c>
      <c r="D60" s="1">
        <f t="shared" si="21"/>
        <v>0.10409402968980266</v>
      </c>
      <c r="E60" s="1">
        <f t="shared" si="21"/>
        <v>9.7263313609467453E-2</v>
      </c>
      <c r="F60" s="1">
        <f t="shared" si="21"/>
        <v>0.10190943009730045</v>
      </c>
      <c r="G60" s="1">
        <f t="shared" si="21"/>
        <v>0.10383046319361709</v>
      </c>
      <c r="H60" s="1">
        <f t="shared" si="21"/>
        <v>0.10530803666595609</v>
      </c>
      <c r="I60" s="1">
        <f t="shared" si="21"/>
        <v>0.10605672461116195</v>
      </c>
      <c r="J60" s="1">
        <f t="shared" si="21"/>
        <v>0.10045268376805346</v>
      </c>
      <c r="K60" s="1">
        <f t="shared" si="21"/>
        <v>0.10335360556038227</v>
      </c>
      <c r="L60" s="1">
        <f t="shared" si="21"/>
        <v>9.8985659321441058E-2</v>
      </c>
      <c r="M60" s="1">
        <f t="shared" si="21"/>
        <v>9.4467017208412996E-2</v>
      </c>
      <c r="N60" s="1">
        <f t="shared" si="21"/>
        <v>8.9676318118599066E-2</v>
      </c>
      <c r="O60" s="1">
        <f t="shared" si="21"/>
        <v>7.1531358676100248E-2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x14ac:dyDescent="0.45">
      <c r="A61" t="s">
        <v>10</v>
      </c>
      <c r="B61" s="1">
        <f t="shared" ref="B61:O61" si="22">B52/B7</f>
        <v>9.5831129489830261E-2</v>
      </c>
      <c r="C61" s="1">
        <f t="shared" si="22"/>
        <v>0.10939422272525959</v>
      </c>
      <c r="D61" s="1">
        <f t="shared" si="22"/>
        <v>0.10941287035663055</v>
      </c>
      <c r="E61" s="1">
        <f t="shared" si="22"/>
        <v>0.101558546705799</v>
      </c>
      <c r="F61" s="1">
        <f t="shared" si="22"/>
        <v>0.10584748317090324</v>
      </c>
      <c r="G61" s="1">
        <f t="shared" si="22"/>
        <v>0.10832048540309346</v>
      </c>
      <c r="H61" s="1">
        <f t="shared" si="22"/>
        <v>0.10904294298695588</v>
      </c>
      <c r="I61" s="1">
        <f t="shared" si="22"/>
        <v>0.11347768896084184</v>
      </c>
      <c r="J61" s="1">
        <f t="shared" si="22"/>
        <v>0.10554660761022751</v>
      </c>
      <c r="K61" s="1">
        <f t="shared" si="22"/>
        <v>0.10909357870007831</v>
      </c>
      <c r="L61" s="1">
        <f t="shared" si="22"/>
        <v>0.10583174952485745</v>
      </c>
      <c r="M61" s="1">
        <f t="shared" si="22"/>
        <v>0.10132441815610133</v>
      </c>
      <c r="N61" s="1">
        <f t="shared" si="22"/>
        <v>9.7350308156012422E-2</v>
      </c>
      <c r="O61" s="1">
        <f t="shared" si="22"/>
        <v>7.9049341255489541E-2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x14ac:dyDescent="0.45">
      <c r="A62" t="s">
        <v>11</v>
      </c>
      <c r="B62" s="1" t="s">
        <v>82</v>
      </c>
      <c r="C62" s="1" t="s">
        <v>82</v>
      </c>
      <c r="D62" s="1" t="s">
        <v>82</v>
      </c>
      <c r="E62" s="1">
        <f t="shared" ref="E62:F67" si="23">E53/E8</f>
        <v>5.7971014492753624E-2</v>
      </c>
      <c r="F62" s="1">
        <f t="shared" si="23"/>
        <v>8.3769633507853408E-2</v>
      </c>
      <c r="G62" s="1" t="s">
        <v>82</v>
      </c>
      <c r="H62" s="1">
        <f t="shared" ref="H62:O67" si="24">H53/H8</f>
        <v>5.7251908396946563E-2</v>
      </c>
      <c r="I62" s="1">
        <f t="shared" si="24"/>
        <v>4.878048780487805E-2</v>
      </c>
      <c r="J62" s="1">
        <f t="shared" si="24"/>
        <v>5.9701492537313432E-2</v>
      </c>
      <c r="K62" s="1">
        <f t="shared" si="24"/>
        <v>5.9633027522935783E-2</v>
      </c>
      <c r="L62" s="1">
        <f t="shared" si="24"/>
        <v>0.04</v>
      </c>
      <c r="M62" s="1">
        <f t="shared" si="24"/>
        <v>6.5286624203821655E-2</v>
      </c>
      <c r="N62" s="1">
        <f t="shared" si="24"/>
        <v>4.9423393739703461E-2</v>
      </c>
      <c r="O62" s="1">
        <f t="shared" si="24"/>
        <v>3.6641221374045803E-2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45">
      <c r="A63" t="s">
        <v>12</v>
      </c>
      <c r="B63" s="1">
        <f t="shared" ref="B63:D64" si="25">B54/B9</f>
        <v>6.4562410329985651E-2</v>
      </c>
      <c r="C63" s="1">
        <f t="shared" si="25"/>
        <v>6.0559006211180127E-2</v>
      </c>
      <c r="D63" s="1">
        <f t="shared" si="25"/>
        <v>5.0769230769230768E-2</v>
      </c>
      <c r="E63" s="1">
        <f t="shared" si="23"/>
        <v>4.3046357615894038E-2</v>
      </c>
      <c r="F63" s="1">
        <f t="shared" si="23"/>
        <v>5.3042121684867397E-2</v>
      </c>
      <c r="G63" s="1">
        <f>G54/G9</f>
        <v>6.1162079510703363E-2</v>
      </c>
      <c r="H63" s="1">
        <f t="shared" si="24"/>
        <v>7.9118028534370943E-2</v>
      </c>
      <c r="I63" s="1">
        <f t="shared" si="24"/>
        <v>5.8365758754863814E-2</v>
      </c>
      <c r="J63" s="1">
        <f t="shared" si="24"/>
        <v>7.1428571428571425E-2</v>
      </c>
      <c r="K63" s="1">
        <f t="shared" si="24"/>
        <v>5.503731343283582E-2</v>
      </c>
      <c r="L63" s="1">
        <f t="shared" si="24"/>
        <v>6.4987814784727857E-2</v>
      </c>
      <c r="M63" s="1">
        <f t="shared" si="24"/>
        <v>6.3549160671462823E-2</v>
      </c>
      <c r="N63" s="1">
        <f t="shared" si="24"/>
        <v>4.8531289910600253E-2</v>
      </c>
      <c r="O63" s="1">
        <f t="shared" si="24"/>
        <v>4.3355855855855857E-2</v>
      </c>
    </row>
    <row r="64" spans="1:33" x14ac:dyDescent="0.45">
      <c r="A64" t="s">
        <v>13</v>
      </c>
      <c r="B64" s="1">
        <f t="shared" si="25"/>
        <v>9.8039215686274508E-2</v>
      </c>
      <c r="C64" s="1">
        <f t="shared" si="25"/>
        <v>9.9601593625498003E-2</v>
      </c>
      <c r="D64" s="1">
        <f t="shared" si="25"/>
        <v>8.0419580419580416E-2</v>
      </c>
      <c r="E64" s="1">
        <f t="shared" si="23"/>
        <v>0.11146496815286625</v>
      </c>
      <c r="F64" s="1">
        <f t="shared" si="23"/>
        <v>0.10144927536231885</v>
      </c>
      <c r="G64" s="1">
        <f>G55/G10</f>
        <v>0.10382513661202186</v>
      </c>
      <c r="H64" s="1">
        <f t="shared" si="24"/>
        <v>9.375E-2</v>
      </c>
      <c r="I64" s="1">
        <f t="shared" si="24"/>
        <v>9.8646034816247577E-2</v>
      </c>
      <c r="J64" s="1">
        <f t="shared" si="24"/>
        <v>8.5069444444444448E-2</v>
      </c>
      <c r="K64" s="1">
        <f t="shared" si="24"/>
        <v>0.10082644628099173</v>
      </c>
      <c r="L64" s="1">
        <f t="shared" si="24"/>
        <v>0.10518934081346423</v>
      </c>
      <c r="M64" s="1">
        <f t="shared" si="24"/>
        <v>7.3333333333333334E-2</v>
      </c>
      <c r="N64" s="1">
        <f t="shared" si="24"/>
        <v>8.6167800453514742E-2</v>
      </c>
      <c r="O64" s="1">
        <f t="shared" si="24"/>
        <v>5.362776025236593E-2</v>
      </c>
    </row>
    <row r="65" spans="1:15" x14ac:dyDescent="0.45">
      <c r="A65" t="s">
        <v>14</v>
      </c>
      <c r="B65" s="1" t="s">
        <v>82</v>
      </c>
      <c r="C65" s="1" t="s">
        <v>82</v>
      </c>
      <c r="D65" s="1" t="s">
        <v>82</v>
      </c>
      <c r="E65" s="1">
        <f t="shared" si="23"/>
        <v>0.08</v>
      </c>
      <c r="F65" s="1">
        <f t="shared" si="23"/>
        <v>0.1</v>
      </c>
      <c r="G65" s="1" t="s">
        <v>82</v>
      </c>
      <c r="H65" s="1">
        <f t="shared" si="24"/>
        <v>6.7632850241545889E-2</v>
      </c>
      <c r="I65" s="1">
        <f t="shared" si="24"/>
        <v>7.0000000000000007E-2</v>
      </c>
      <c r="J65" s="1">
        <f t="shared" si="24"/>
        <v>5.5555555555555552E-2</v>
      </c>
      <c r="K65" s="1">
        <f t="shared" si="24"/>
        <v>7.6335877862595422E-2</v>
      </c>
      <c r="L65" s="1">
        <f t="shared" si="24"/>
        <v>5.6179775280898875E-2</v>
      </c>
      <c r="M65" s="1">
        <f t="shared" si="24"/>
        <v>5.2493438320209973E-2</v>
      </c>
      <c r="N65" s="1">
        <f t="shared" si="24"/>
        <v>7.598784194528875E-2</v>
      </c>
      <c r="O65" s="1">
        <f t="shared" si="24"/>
        <v>4.2079207920792082E-2</v>
      </c>
    </row>
    <row r="66" spans="1:15" x14ac:dyDescent="0.45">
      <c r="A66" t="s">
        <v>81</v>
      </c>
      <c r="B66" s="1">
        <f t="shared" ref="B66:D67" si="26">B57/B12</f>
        <v>6.7307692307692304E-2</v>
      </c>
      <c r="C66" s="1">
        <f t="shared" si="26"/>
        <v>6.7984189723320154E-2</v>
      </c>
      <c r="D66" s="1">
        <f t="shared" si="26"/>
        <v>6.1080657791699293E-2</v>
      </c>
      <c r="E66" s="1">
        <f t="shared" si="23"/>
        <v>6.6923076923076918E-2</v>
      </c>
      <c r="F66" s="1">
        <f t="shared" si="23"/>
        <v>7.5902726602800299E-2</v>
      </c>
      <c r="G66" s="1">
        <f>G57/G12</f>
        <v>6.9134078212290506E-2</v>
      </c>
      <c r="H66" s="1">
        <f t="shared" si="24"/>
        <v>7.8199052132701424E-2</v>
      </c>
      <c r="I66" s="1">
        <f t="shared" si="24"/>
        <v>6.9859154929577463E-2</v>
      </c>
      <c r="J66" s="1">
        <f t="shared" si="24"/>
        <v>7.1534287123828325E-2</v>
      </c>
      <c r="K66" s="1">
        <f t="shared" si="24"/>
        <v>6.989473684210526E-2</v>
      </c>
      <c r="L66" s="1">
        <f t="shared" si="24"/>
        <v>7.0084839542604208E-2</v>
      </c>
      <c r="M66" s="1">
        <f t="shared" si="24"/>
        <v>6.5138384120771595E-2</v>
      </c>
      <c r="N66" s="1">
        <f t="shared" si="24"/>
        <v>6.1170212765957445E-2</v>
      </c>
      <c r="O66" s="1">
        <f t="shared" si="24"/>
        <v>4.4638140517696781E-2</v>
      </c>
    </row>
    <row r="67" spans="1:15" x14ac:dyDescent="0.45">
      <c r="A67" t="s">
        <v>15</v>
      </c>
      <c r="B67" s="1">
        <f t="shared" si="26"/>
        <v>7.774512423189954E-2</v>
      </c>
      <c r="C67" s="1">
        <f t="shared" si="26"/>
        <v>9.4479665996598114E-2</v>
      </c>
      <c r="D67" s="1">
        <f t="shared" si="26"/>
        <v>9.5779990516832628E-2</v>
      </c>
      <c r="E67" s="1">
        <f t="shared" si="23"/>
        <v>8.9662094345935098E-2</v>
      </c>
      <c r="F67" s="1">
        <f t="shared" si="23"/>
        <v>9.481481481481481E-2</v>
      </c>
      <c r="G67" s="1">
        <f>G58/G13</f>
        <v>9.7240259740259738E-2</v>
      </c>
      <c r="H67" s="1">
        <f t="shared" si="24"/>
        <v>0.10018367006177993</v>
      </c>
      <c r="I67" s="1">
        <f t="shared" si="24"/>
        <v>9.180497925311204E-2</v>
      </c>
      <c r="J67" s="1">
        <f t="shared" si="24"/>
        <v>9.3281697255430202E-2</v>
      </c>
      <c r="K67" s="1">
        <f t="shared" si="24"/>
        <v>9.701742627345844E-2</v>
      </c>
      <c r="L67" s="1">
        <f t="shared" si="24"/>
        <v>8.903993203058623E-2</v>
      </c>
      <c r="M67" s="1">
        <f t="shared" si="24"/>
        <v>8.6075563680682504E-2</v>
      </c>
      <c r="N67" s="1">
        <f t="shared" si="24"/>
        <v>7.737008135480658E-2</v>
      </c>
      <c r="O67" s="1">
        <f t="shared" si="24"/>
        <v>6.0056746532156369E-2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="70" zoomScaleNormal="70" workbookViewId="0"/>
  </sheetViews>
  <sheetFormatPr defaultRowHeight="14.25" x14ac:dyDescent="0.45"/>
  <cols>
    <col min="1" max="1" width="43.3984375" customWidth="1"/>
  </cols>
  <sheetData>
    <row r="1" spans="1:15" x14ac:dyDescent="0.45">
      <c r="A1" t="s">
        <v>84</v>
      </c>
    </row>
    <row r="2" spans="1:15" x14ac:dyDescent="0.45">
      <c r="A2" t="s">
        <v>61</v>
      </c>
    </row>
    <row r="3" spans="1:15" x14ac:dyDescent="0.45">
      <c r="A3" t="s">
        <v>62</v>
      </c>
    </row>
    <row r="4" spans="1:15" x14ac:dyDescent="0.4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</row>
    <row r="5" spans="1:15" x14ac:dyDescent="0.45">
      <c r="A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>
        <v>33472</v>
      </c>
      <c r="N5">
        <v>31636</v>
      </c>
      <c r="O5">
        <v>33356</v>
      </c>
    </row>
    <row r="6" spans="1:15" x14ac:dyDescent="0.45">
      <c r="A6" t="s">
        <v>24</v>
      </c>
      <c r="B6">
        <v>1318</v>
      </c>
      <c r="C6">
        <v>1198</v>
      </c>
      <c r="D6">
        <v>1239</v>
      </c>
      <c r="E6">
        <v>1145</v>
      </c>
      <c r="F6">
        <v>1088</v>
      </c>
      <c r="G6">
        <v>1195</v>
      </c>
      <c r="H6">
        <v>1194</v>
      </c>
      <c r="I6">
        <v>1182</v>
      </c>
      <c r="J6">
        <v>1107</v>
      </c>
      <c r="K6">
        <v>1180</v>
      </c>
      <c r="L6">
        <v>1158</v>
      </c>
      <c r="M6">
        <v>1340</v>
      </c>
      <c r="N6">
        <v>1278</v>
      </c>
      <c r="O6">
        <v>1308</v>
      </c>
    </row>
    <row r="7" spans="1:15" x14ac:dyDescent="0.45">
      <c r="A7" t="s">
        <v>25</v>
      </c>
      <c r="B7">
        <v>3534</v>
      </c>
      <c r="C7">
        <v>3274</v>
      </c>
      <c r="D7">
        <v>3326</v>
      </c>
      <c r="E7">
        <v>3153</v>
      </c>
      <c r="F7">
        <v>3182</v>
      </c>
      <c r="G7">
        <v>3300</v>
      </c>
      <c r="H7">
        <v>3036</v>
      </c>
      <c r="I7">
        <v>2890</v>
      </c>
      <c r="J7">
        <v>2932</v>
      </c>
      <c r="K7">
        <v>3211</v>
      </c>
      <c r="L7">
        <v>2955</v>
      </c>
      <c r="M7">
        <v>3547</v>
      </c>
      <c r="N7">
        <v>3181</v>
      </c>
      <c r="O7">
        <v>3443</v>
      </c>
    </row>
    <row r="8" spans="1:15" x14ac:dyDescent="0.45">
      <c r="A8" t="s">
        <v>26</v>
      </c>
      <c r="B8">
        <v>2685</v>
      </c>
      <c r="C8">
        <v>2576</v>
      </c>
      <c r="D8">
        <v>2480</v>
      </c>
      <c r="E8">
        <v>2411</v>
      </c>
      <c r="F8">
        <v>2526</v>
      </c>
      <c r="G8">
        <v>2422</v>
      </c>
      <c r="H8">
        <v>2440</v>
      </c>
      <c r="I8">
        <v>2367</v>
      </c>
      <c r="J8">
        <v>2325</v>
      </c>
      <c r="K8">
        <v>2429</v>
      </c>
      <c r="L8">
        <v>2335</v>
      </c>
      <c r="M8">
        <v>2751</v>
      </c>
      <c r="N8">
        <v>2516</v>
      </c>
      <c r="O8">
        <v>2713</v>
      </c>
    </row>
    <row r="9" spans="1:15" x14ac:dyDescent="0.45">
      <c r="A9" t="s">
        <v>27</v>
      </c>
      <c r="B9">
        <v>2387</v>
      </c>
      <c r="C9">
        <v>2401</v>
      </c>
      <c r="D9">
        <v>2411</v>
      </c>
      <c r="E9">
        <v>2215</v>
      </c>
      <c r="F9">
        <v>2166</v>
      </c>
      <c r="G9">
        <v>2264</v>
      </c>
      <c r="H9">
        <v>2199</v>
      </c>
      <c r="I9">
        <v>2221</v>
      </c>
      <c r="J9">
        <v>2199</v>
      </c>
      <c r="K9">
        <v>2283</v>
      </c>
      <c r="L9">
        <v>2174</v>
      </c>
      <c r="M9">
        <v>2634</v>
      </c>
      <c r="N9">
        <v>2568</v>
      </c>
      <c r="O9">
        <v>2616</v>
      </c>
    </row>
    <row r="10" spans="1:15" x14ac:dyDescent="0.45">
      <c r="A10" t="s">
        <v>28</v>
      </c>
      <c r="B10">
        <v>3078</v>
      </c>
      <c r="C10">
        <v>2777</v>
      </c>
      <c r="D10">
        <v>2909</v>
      </c>
      <c r="E10">
        <v>2815</v>
      </c>
      <c r="F10">
        <v>2690</v>
      </c>
      <c r="G10">
        <v>2788</v>
      </c>
      <c r="H10">
        <v>2827</v>
      </c>
      <c r="I10">
        <v>2722</v>
      </c>
      <c r="J10">
        <v>2775</v>
      </c>
      <c r="K10">
        <v>2826</v>
      </c>
      <c r="L10">
        <v>2838</v>
      </c>
      <c r="M10">
        <v>3129</v>
      </c>
      <c r="N10">
        <v>3090</v>
      </c>
      <c r="O10">
        <v>3362</v>
      </c>
    </row>
    <row r="11" spans="1:15" x14ac:dyDescent="0.45">
      <c r="A11" t="s">
        <v>29</v>
      </c>
      <c r="B11">
        <v>3722</v>
      </c>
      <c r="C11">
        <v>3640</v>
      </c>
      <c r="D11">
        <v>3514</v>
      </c>
      <c r="E11">
        <v>3532</v>
      </c>
      <c r="F11">
        <v>3605</v>
      </c>
      <c r="G11">
        <v>3626</v>
      </c>
      <c r="H11">
        <v>3693</v>
      </c>
      <c r="I11">
        <v>3603</v>
      </c>
      <c r="J11">
        <v>3631</v>
      </c>
      <c r="K11">
        <v>3834</v>
      </c>
      <c r="L11">
        <v>3799</v>
      </c>
      <c r="M11">
        <v>4351</v>
      </c>
      <c r="N11">
        <v>4061</v>
      </c>
      <c r="O11">
        <v>4209</v>
      </c>
    </row>
    <row r="12" spans="1:15" x14ac:dyDescent="0.45">
      <c r="A12" t="s">
        <v>32</v>
      </c>
      <c r="B12">
        <v>2939</v>
      </c>
      <c r="C12">
        <v>2928</v>
      </c>
      <c r="D12">
        <v>2864</v>
      </c>
      <c r="E12">
        <v>2674</v>
      </c>
      <c r="F12">
        <v>2939</v>
      </c>
      <c r="G12">
        <v>2861</v>
      </c>
      <c r="H12">
        <v>3080</v>
      </c>
      <c r="I12">
        <v>3131</v>
      </c>
      <c r="J12">
        <v>3190</v>
      </c>
      <c r="K12">
        <v>3469</v>
      </c>
      <c r="L12">
        <v>3632</v>
      </c>
      <c r="M12">
        <v>4535</v>
      </c>
      <c r="N12">
        <v>4211</v>
      </c>
      <c r="O12">
        <v>4489</v>
      </c>
    </row>
    <row r="13" spans="1:15" x14ac:dyDescent="0.45">
      <c r="A13" t="s">
        <v>30</v>
      </c>
      <c r="B13">
        <v>6050</v>
      </c>
      <c r="C13">
        <v>5799</v>
      </c>
      <c r="D13">
        <v>5652</v>
      </c>
      <c r="E13">
        <v>5652</v>
      </c>
      <c r="F13">
        <v>5527</v>
      </c>
      <c r="G13">
        <v>5717</v>
      </c>
      <c r="H13">
        <v>6044</v>
      </c>
      <c r="I13">
        <v>5676</v>
      </c>
      <c r="J13">
        <v>6020</v>
      </c>
      <c r="K13">
        <v>5945</v>
      </c>
      <c r="L13">
        <v>6060</v>
      </c>
      <c r="M13">
        <v>6914</v>
      </c>
      <c r="N13">
        <v>6679</v>
      </c>
      <c r="O13">
        <v>6959</v>
      </c>
    </row>
    <row r="14" spans="1:15" x14ac:dyDescent="0.45">
      <c r="A14" t="s">
        <v>31</v>
      </c>
      <c r="B14">
        <v>3818</v>
      </c>
      <c r="C14">
        <v>3460</v>
      </c>
      <c r="D14">
        <v>3426</v>
      </c>
      <c r="E14">
        <v>3414</v>
      </c>
      <c r="F14">
        <v>3574</v>
      </c>
      <c r="G14">
        <v>3508</v>
      </c>
      <c r="H14">
        <v>3633</v>
      </c>
      <c r="I14">
        <v>3533</v>
      </c>
      <c r="J14">
        <v>3655</v>
      </c>
      <c r="K14">
        <v>3596</v>
      </c>
      <c r="L14">
        <v>3639</v>
      </c>
      <c r="M14">
        <v>4268</v>
      </c>
      <c r="N14">
        <v>4036</v>
      </c>
      <c r="O14">
        <v>4230</v>
      </c>
    </row>
    <row r="16" spans="1:15" x14ac:dyDescent="0.45">
      <c r="A16" t="s">
        <v>1</v>
      </c>
      <c r="B16">
        <v>5713</v>
      </c>
      <c r="C16">
        <v>5683</v>
      </c>
      <c r="D16">
        <v>5514</v>
      </c>
      <c r="E16">
        <v>5169</v>
      </c>
      <c r="F16">
        <v>5494</v>
      </c>
      <c r="G16">
        <v>5494</v>
      </c>
      <c r="H16">
        <v>5634</v>
      </c>
      <c r="I16">
        <v>5569</v>
      </c>
      <c r="J16">
        <v>5489</v>
      </c>
      <c r="K16">
        <v>5902</v>
      </c>
      <c r="L16">
        <v>5787</v>
      </c>
      <c r="M16">
        <v>6421</v>
      </c>
      <c r="N16">
        <v>5768</v>
      </c>
      <c r="O16">
        <v>4917</v>
      </c>
    </row>
    <row r="17" spans="1:15" x14ac:dyDescent="0.45">
      <c r="A17" t="s">
        <v>24</v>
      </c>
      <c r="B17">
        <v>241</v>
      </c>
      <c r="C17">
        <v>238</v>
      </c>
      <c r="D17">
        <v>246</v>
      </c>
      <c r="E17">
        <v>220</v>
      </c>
      <c r="F17">
        <v>202</v>
      </c>
      <c r="G17">
        <v>210</v>
      </c>
      <c r="H17">
        <v>256</v>
      </c>
      <c r="I17">
        <v>238</v>
      </c>
      <c r="J17">
        <v>211</v>
      </c>
      <c r="K17">
        <v>257</v>
      </c>
      <c r="L17">
        <v>225</v>
      </c>
      <c r="M17">
        <v>272</v>
      </c>
      <c r="N17">
        <v>249</v>
      </c>
      <c r="O17">
        <v>226</v>
      </c>
    </row>
    <row r="18" spans="1:15" x14ac:dyDescent="0.45">
      <c r="A18" t="s">
        <v>25</v>
      </c>
      <c r="B18">
        <v>690</v>
      </c>
      <c r="C18">
        <v>732</v>
      </c>
      <c r="D18">
        <v>749</v>
      </c>
      <c r="E18">
        <v>618</v>
      </c>
      <c r="F18">
        <v>695</v>
      </c>
      <c r="G18">
        <v>726</v>
      </c>
      <c r="H18">
        <v>652</v>
      </c>
      <c r="I18">
        <v>616</v>
      </c>
      <c r="J18">
        <v>616</v>
      </c>
      <c r="K18">
        <v>719</v>
      </c>
      <c r="L18">
        <v>641</v>
      </c>
      <c r="M18">
        <v>685</v>
      </c>
      <c r="N18">
        <v>624</v>
      </c>
      <c r="O18">
        <v>568</v>
      </c>
    </row>
    <row r="19" spans="1:15" x14ac:dyDescent="0.45">
      <c r="A19" t="s">
        <v>26</v>
      </c>
      <c r="B19">
        <v>524</v>
      </c>
      <c r="C19">
        <v>502</v>
      </c>
      <c r="D19">
        <v>448</v>
      </c>
      <c r="E19">
        <v>427</v>
      </c>
      <c r="F19">
        <v>444</v>
      </c>
      <c r="G19">
        <v>462</v>
      </c>
      <c r="H19">
        <v>459</v>
      </c>
      <c r="I19">
        <v>414</v>
      </c>
      <c r="J19">
        <v>437</v>
      </c>
      <c r="K19">
        <v>449</v>
      </c>
      <c r="L19">
        <v>483</v>
      </c>
      <c r="M19">
        <v>537</v>
      </c>
      <c r="N19">
        <v>423</v>
      </c>
      <c r="O19">
        <v>389</v>
      </c>
    </row>
    <row r="20" spans="1:15" x14ac:dyDescent="0.45">
      <c r="A20" t="s">
        <v>27</v>
      </c>
      <c r="B20">
        <v>461</v>
      </c>
      <c r="C20">
        <v>463</v>
      </c>
      <c r="D20">
        <v>442</v>
      </c>
      <c r="E20">
        <v>381</v>
      </c>
      <c r="F20">
        <v>420</v>
      </c>
      <c r="G20">
        <v>406</v>
      </c>
      <c r="H20">
        <v>410</v>
      </c>
      <c r="I20">
        <v>442</v>
      </c>
      <c r="J20">
        <v>421</v>
      </c>
      <c r="K20">
        <v>420</v>
      </c>
      <c r="L20">
        <v>387</v>
      </c>
      <c r="M20">
        <v>456</v>
      </c>
      <c r="N20">
        <v>410</v>
      </c>
      <c r="O20">
        <v>360</v>
      </c>
    </row>
    <row r="21" spans="1:15" x14ac:dyDescent="0.45">
      <c r="A21" t="s">
        <v>28</v>
      </c>
      <c r="B21">
        <v>607</v>
      </c>
      <c r="C21">
        <v>605</v>
      </c>
      <c r="D21">
        <v>572</v>
      </c>
      <c r="E21">
        <v>546</v>
      </c>
      <c r="F21">
        <v>566</v>
      </c>
      <c r="G21">
        <v>561</v>
      </c>
      <c r="H21">
        <v>541</v>
      </c>
      <c r="I21">
        <v>550</v>
      </c>
      <c r="J21">
        <v>514</v>
      </c>
      <c r="K21">
        <v>550</v>
      </c>
      <c r="L21">
        <v>555</v>
      </c>
      <c r="M21">
        <v>564</v>
      </c>
      <c r="N21">
        <v>537</v>
      </c>
      <c r="O21">
        <v>519</v>
      </c>
    </row>
    <row r="22" spans="1:15" x14ac:dyDescent="0.45">
      <c r="A22" t="s">
        <v>29</v>
      </c>
      <c r="B22">
        <v>641</v>
      </c>
      <c r="C22">
        <v>681</v>
      </c>
      <c r="D22">
        <v>616</v>
      </c>
      <c r="E22">
        <v>651</v>
      </c>
      <c r="F22">
        <v>676</v>
      </c>
      <c r="G22">
        <v>688</v>
      </c>
      <c r="H22">
        <v>689</v>
      </c>
      <c r="I22">
        <v>677</v>
      </c>
      <c r="J22">
        <v>689</v>
      </c>
      <c r="K22">
        <v>742</v>
      </c>
      <c r="L22">
        <v>778</v>
      </c>
      <c r="M22">
        <v>817</v>
      </c>
      <c r="N22">
        <v>773</v>
      </c>
      <c r="O22">
        <v>606</v>
      </c>
    </row>
    <row r="23" spans="1:15" x14ac:dyDescent="0.45">
      <c r="A23" t="s">
        <v>32</v>
      </c>
      <c r="B23">
        <v>620</v>
      </c>
      <c r="C23">
        <v>660</v>
      </c>
      <c r="D23">
        <v>660</v>
      </c>
      <c r="E23">
        <v>592</v>
      </c>
      <c r="F23">
        <v>659</v>
      </c>
      <c r="G23">
        <v>635</v>
      </c>
      <c r="H23">
        <v>737</v>
      </c>
      <c r="I23">
        <v>756</v>
      </c>
      <c r="J23">
        <v>734</v>
      </c>
      <c r="K23">
        <v>854</v>
      </c>
      <c r="L23">
        <v>844</v>
      </c>
      <c r="M23">
        <v>1012</v>
      </c>
      <c r="N23">
        <v>895</v>
      </c>
      <c r="O23">
        <v>796</v>
      </c>
    </row>
    <row r="24" spans="1:15" x14ac:dyDescent="0.45">
      <c r="A24" t="s">
        <v>30</v>
      </c>
      <c r="B24">
        <v>1183</v>
      </c>
      <c r="C24">
        <v>1136</v>
      </c>
      <c r="D24">
        <v>1123</v>
      </c>
      <c r="E24">
        <v>1088</v>
      </c>
      <c r="F24">
        <v>1141</v>
      </c>
      <c r="G24">
        <v>1151</v>
      </c>
      <c r="H24">
        <v>1213</v>
      </c>
      <c r="I24">
        <v>1174</v>
      </c>
      <c r="J24">
        <v>1194</v>
      </c>
      <c r="K24">
        <v>1231</v>
      </c>
      <c r="L24">
        <v>1203</v>
      </c>
      <c r="M24">
        <v>1318</v>
      </c>
      <c r="N24">
        <v>1170</v>
      </c>
      <c r="O24">
        <v>930</v>
      </c>
    </row>
    <row r="25" spans="1:15" x14ac:dyDescent="0.45">
      <c r="A25" t="s">
        <v>31</v>
      </c>
      <c r="B25">
        <v>746</v>
      </c>
      <c r="C25">
        <v>666</v>
      </c>
      <c r="D25">
        <v>658</v>
      </c>
      <c r="E25">
        <v>645</v>
      </c>
      <c r="F25">
        <v>689</v>
      </c>
      <c r="G25">
        <v>652</v>
      </c>
      <c r="H25">
        <v>677</v>
      </c>
      <c r="I25">
        <v>702</v>
      </c>
      <c r="J25">
        <v>673</v>
      </c>
      <c r="K25">
        <v>680</v>
      </c>
      <c r="L25">
        <v>671</v>
      </c>
      <c r="M25">
        <v>759</v>
      </c>
      <c r="N25">
        <v>683</v>
      </c>
      <c r="O25">
        <v>521</v>
      </c>
    </row>
    <row r="27" spans="1:15" x14ac:dyDescent="0.45">
      <c r="A27" t="s">
        <v>2</v>
      </c>
      <c r="B27" s="1">
        <f t="shared" ref="B27:O27" si="0">B16/B5</f>
        <v>0.19345772239341708</v>
      </c>
      <c r="C27" s="1">
        <f t="shared" si="0"/>
        <v>0.202580829144833</v>
      </c>
      <c r="D27" s="1">
        <f t="shared" si="0"/>
        <v>0.19819560763452068</v>
      </c>
      <c r="E27" s="1">
        <f t="shared" si="0"/>
        <v>0.1911612426035503</v>
      </c>
      <c r="F27" s="1">
        <f t="shared" si="0"/>
        <v>0.20096568878484161</v>
      </c>
      <c r="G27" s="1">
        <f t="shared" si="0"/>
        <v>0.19834651070435755</v>
      </c>
      <c r="H27" s="1">
        <f t="shared" si="0"/>
        <v>0.20017053933063314</v>
      </c>
      <c r="I27" s="1">
        <f t="shared" si="0"/>
        <v>0.20380603842634951</v>
      </c>
      <c r="J27" s="1">
        <f t="shared" si="0"/>
        <v>0.19720485736868579</v>
      </c>
      <c r="K27" s="1">
        <f t="shared" si="0"/>
        <v>0.20510860121633362</v>
      </c>
      <c r="L27" s="1">
        <f t="shared" si="0"/>
        <v>0.2024134312696747</v>
      </c>
      <c r="M27" s="1">
        <f t="shared" si="0"/>
        <v>0.19183197896749521</v>
      </c>
      <c r="N27" s="1">
        <f t="shared" si="0"/>
        <v>0.18232393475787079</v>
      </c>
      <c r="O27" s="1">
        <f t="shared" si="0"/>
        <v>0.14740976136227366</v>
      </c>
    </row>
    <row r="28" spans="1:15" x14ac:dyDescent="0.45">
      <c r="A28" t="s">
        <v>24</v>
      </c>
      <c r="B28" s="1">
        <f t="shared" ref="B28:O28" si="1">B17/B6</f>
        <v>0.18285280728376327</v>
      </c>
      <c r="C28" s="1">
        <f t="shared" si="1"/>
        <v>0.19866444073455761</v>
      </c>
      <c r="D28" s="1">
        <f t="shared" si="1"/>
        <v>0.19854721549636803</v>
      </c>
      <c r="E28" s="1">
        <f t="shared" si="1"/>
        <v>0.19213973799126638</v>
      </c>
      <c r="F28" s="1">
        <f t="shared" si="1"/>
        <v>0.18566176470588236</v>
      </c>
      <c r="G28" s="1">
        <f t="shared" si="1"/>
        <v>0.17573221757322174</v>
      </c>
      <c r="H28" s="1">
        <f t="shared" si="1"/>
        <v>0.21440536013400335</v>
      </c>
      <c r="I28" s="1">
        <f t="shared" si="1"/>
        <v>0.20135363790186125</v>
      </c>
      <c r="J28" s="1">
        <f t="shared" si="1"/>
        <v>0.19060523938572718</v>
      </c>
      <c r="K28" s="1">
        <f t="shared" si="1"/>
        <v>0.21779661016949153</v>
      </c>
      <c r="L28" s="1">
        <f t="shared" si="1"/>
        <v>0.19430051813471502</v>
      </c>
      <c r="M28" s="1">
        <f t="shared" si="1"/>
        <v>0.20298507462686566</v>
      </c>
      <c r="N28" s="1">
        <f t="shared" si="1"/>
        <v>0.19483568075117372</v>
      </c>
      <c r="O28" s="1">
        <f t="shared" si="1"/>
        <v>0.172782874617737</v>
      </c>
    </row>
    <row r="29" spans="1:15" x14ac:dyDescent="0.45">
      <c r="A29" t="s">
        <v>25</v>
      </c>
      <c r="B29" s="1">
        <f t="shared" ref="B29:O29" si="2">B18/B7</f>
        <v>0.19524617996604415</v>
      </c>
      <c r="C29" s="1">
        <f t="shared" si="2"/>
        <v>0.22357971899816739</v>
      </c>
      <c r="D29" s="1">
        <f t="shared" si="2"/>
        <v>0.22519542994588093</v>
      </c>
      <c r="E29" s="1">
        <f t="shared" si="2"/>
        <v>0.19600380589914368</v>
      </c>
      <c r="F29" s="1">
        <f t="shared" si="2"/>
        <v>0.21841609050911376</v>
      </c>
      <c r="G29" s="1">
        <f t="shared" si="2"/>
        <v>0.22</v>
      </c>
      <c r="H29" s="1">
        <f t="shared" si="2"/>
        <v>0.2147562582345191</v>
      </c>
      <c r="I29" s="1">
        <f t="shared" si="2"/>
        <v>0.21314878892733563</v>
      </c>
      <c r="J29" s="1">
        <f t="shared" si="2"/>
        <v>0.21009549795361529</v>
      </c>
      <c r="K29" s="1">
        <f t="shared" si="2"/>
        <v>0.22391778262223605</v>
      </c>
      <c r="L29" s="1">
        <f t="shared" si="2"/>
        <v>0.21692047377326565</v>
      </c>
      <c r="M29" s="1">
        <f t="shared" si="2"/>
        <v>0.19312094727939103</v>
      </c>
      <c r="N29" s="1">
        <f t="shared" si="2"/>
        <v>0.19616472807293303</v>
      </c>
      <c r="O29" s="1">
        <f t="shared" si="2"/>
        <v>0.16497240778390937</v>
      </c>
    </row>
    <row r="30" spans="1:15" x14ac:dyDescent="0.45">
      <c r="A30" t="s">
        <v>26</v>
      </c>
      <c r="B30" s="1">
        <f t="shared" ref="B30:O30" si="3">B19/B8</f>
        <v>0.1951582867783985</v>
      </c>
      <c r="C30" s="1">
        <f t="shared" si="3"/>
        <v>0.19487577639751552</v>
      </c>
      <c r="D30" s="1">
        <f t="shared" si="3"/>
        <v>0.18064516129032257</v>
      </c>
      <c r="E30" s="1">
        <f t="shared" si="3"/>
        <v>0.1771049357113231</v>
      </c>
      <c r="F30" s="1">
        <f t="shared" si="3"/>
        <v>0.17577197149643706</v>
      </c>
      <c r="G30" s="1">
        <f t="shared" si="3"/>
        <v>0.19075144508670519</v>
      </c>
      <c r="H30" s="1">
        <f t="shared" si="3"/>
        <v>0.18811475409836065</v>
      </c>
      <c r="I30" s="1">
        <f t="shared" si="3"/>
        <v>0.17490494296577946</v>
      </c>
      <c r="J30" s="1">
        <f t="shared" si="3"/>
        <v>0.18795698924731183</v>
      </c>
      <c r="K30" s="1">
        <f t="shared" si="3"/>
        <v>0.18484973240016467</v>
      </c>
      <c r="L30" s="1">
        <f t="shared" si="3"/>
        <v>0.20685224839400429</v>
      </c>
      <c r="M30" s="1">
        <f t="shared" si="3"/>
        <v>0.19520174482006544</v>
      </c>
      <c r="N30" s="1">
        <f t="shared" si="3"/>
        <v>0.16812400635930047</v>
      </c>
      <c r="O30" s="1">
        <f t="shared" si="3"/>
        <v>0.14338370807224474</v>
      </c>
    </row>
    <row r="31" spans="1:15" x14ac:dyDescent="0.45">
      <c r="A31" t="s">
        <v>27</v>
      </c>
      <c r="B31" s="1">
        <f t="shared" ref="B31:O31" si="4">B20/B9</f>
        <v>0.19312945119396732</v>
      </c>
      <c r="C31" s="1">
        <f t="shared" si="4"/>
        <v>0.1928363182007497</v>
      </c>
      <c r="D31" s="1">
        <f t="shared" si="4"/>
        <v>0.18332642057237661</v>
      </c>
      <c r="E31" s="1">
        <f t="shared" si="4"/>
        <v>0.17200902934537246</v>
      </c>
      <c r="F31" s="1">
        <f t="shared" si="4"/>
        <v>0.19390581717451524</v>
      </c>
      <c r="G31" s="1">
        <f t="shared" si="4"/>
        <v>0.17932862190812721</v>
      </c>
      <c r="H31" s="1">
        <f t="shared" si="4"/>
        <v>0.18644838562983174</v>
      </c>
      <c r="I31" s="1">
        <f t="shared" si="4"/>
        <v>0.1990094552003602</v>
      </c>
      <c r="J31" s="1">
        <f t="shared" si="4"/>
        <v>0.19145065939063211</v>
      </c>
      <c r="K31" s="1">
        <f t="shared" si="4"/>
        <v>0.18396846254927726</v>
      </c>
      <c r="L31" s="1">
        <f t="shared" si="4"/>
        <v>0.17801287948482061</v>
      </c>
      <c r="M31" s="1">
        <f t="shared" si="4"/>
        <v>0.17312072892938496</v>
      </c>
      <c r="N31" s="1">
        <f t="shared" si="4"/>
        <v>0.15965732087227413</v>
      </c>
      <c r="O31" s="1">
        <f t="shared" si="4"/>
        <v>0.13761467889908258</v>
      </c>
    </row>
    <row r="32" spans="1:15" x14ac:dyDescent="0.45">
      <c r="A32" t="s">
        <v>28</v>
      </c>
      <c r="B32" s="1">
        <f t="shared" ref="B32:O32" si="5">B21/B10</f>
        <v>0.19720597790773228</v>
      </c>
      <c r="C32" s="1">
        <f t="shared" si="5"/>
        <v>0.21786100108030249</v>
      </c>
      <c r="D32" s="1">
        <f t="shared" si="5"/>
        <v>0.19663114472327259</v>
      </c>
      <c r="E32" s="1">
        <f t="shared" si="5"/>
        <v>0.19396092362344583</v>
      </c>
      <c r="F32" s="1">
        <f t="shared" si="5"/>
        <v>0.2104089219330855</v>
      </c>
      <c r="G32" s="1">
        <f t="shared" si="5"/>
        <v>0.20121951219512196</v>
      </c>
      <c r="H32" s="1">
        <f t="shared" si="5"/>
        <v>0.19136894234170498</v>
      </c>
      <c r="I32" s="1">
        <f t="shared" si="5"/>
        <v>0.20205731080088171</v>
      </c>
      <c r="J32" s="1">
        <f t="shared" si="5"/>
        <v>0.18522522522522522</v>
      </c>
      <c r="K32" s="1">
        <f t="shared" si="5"/>
        <v>0.194621372965322</v>
      </c>
      <c r="L32" s="1">
        <f t="shared" si="5"/>
        <v>0.19556025369978858</v>
      </c>
      <c r="M32" s="1">
        <f t="shared" si="5"/>
        <v>0.18024928092042186</v>
      </c>
      <c r="N32" s="1">
        <f t="shared" si="5"/>
        <v>0.17378640776699028</v>
      </c>
      <c r="O32" s="1">
        <f t="shared" si="5"/>
        <v>0.15437239738251041</v>
      </c>
    </row>
    <row r="33" spans="1:15" x14ac:dyDescent="0.45">
      <c r="A33" t="s">
        <v>29</v>
      </c>
      <c r="B33" s="1">
        <f t="shared" ref="B33:O33" si="6">B22/B11</f>
        <v>0.1722192369693713</v>
      </c>
      <c r="C33" s="1">
        <f t="shared" si="6"/>
        <v>0.18708791208791209</v>
      </c>
      <c r="D33" s="1">
        <f t="shared" si="6"/>
        <v>0.1752988047808765</v>
      </c>
      <c r="E33" s="1">
        <f t="shared" si="6"/>
        <v>0.18431483578708946</v>
      </c>
      <c r="F33" s="1">
        <f t="shared" si="6"/>
        <v>0.18751733703190013</v>
      </c>
      <c r="G33" s="1">
        <f t="shared" si="6"/>
        <v>0.18974076116933261</v>
      </c>
      <c r="H33" s="1">
        <f t="shared" si="6"/>
        <v>0.18656918494448957</v>
      </c>
      <c r="I33" s="1">
        <f t="shared" si="6"/>
        <v>0.18789897307799056</v>
      </c>
      <c r="J33" s="1">
        <f t="shared" si="6"/>
        <v>0.18975488846047919</v>
      </c>
      <c r="K33" s="1">
        <f t="shared" si="6"/>
        <v>0.19353155972874284</v>
      </c>
      <c r="L33" s="1">
        <f t="shared" si="6"/>
        <v>0.20479073440379048</v>
      </c>
      <c r="M33" s="1">
        <f t="shared" si="6"/>
        <v>0.18777292576419213</v>
      </c>
      <c r="N33" s="1">
        <f t="shared" si="6"/>
        <v>0.19034720512189116</v>
      </c>
      <c r="O33" s="1">
        <f t="shared" si="6"/>
        <v>0.14397719173200285</v>
      </c>
    </row>
    <row r="34" spans="1:15" x14ac:dyDescent="0.45">
      <c r="A34" t="s">
        <v>32</v>
      </c>
      <c r="B34" s="1">
        <f t="shared" ref="B34:O34" si="7">B23/B12</f>
        <v>0.21095610751956448</v>
      </c>
      <c r="C34" s="1">
        <f t="shared" si="7"/>
        <v>0.22540983606557377</v>
      </c>
      <c r="D34" s="1">
        <f t="shared" si="7"/>
        <v>0.23044692737430167</v>
      </c>
      <c r="E34" s="1">
        <f t="shared" si="7"/>
        <v>0.22139117427075541</v>
      </c>
      <c r="F34" s="1">
        <f t="shared" si="7"/>
        <v>0.22422592718611772</v>
      </c>
      <c r="G34" s="1">
        <f t="shared" si="7"/>
        <v>0.22195036700454387</v>
      </c>
      <c r="H34" s="1">
        <f t="shared" si="7"/>
        <v>0.2392857142857143</v>
      </c>
      <c r="I34" s="1">
        <f t="shared" si="7"/>
        <v>0.24145640370488661</v>
      </c>
      <c r="J34" s="1">
        <f t="shared" si="7"/>
        <v>0.23009404388714733</v>
      </c>
      <c r="K34" s="1">
        <f t="shared" si="7"/>
        <v>0.24618045546266937</v>
      </c>
      <c r="L34" s="1">
        <f t="shared" si="7"/>
        <v>0.23237885462555066</v>
      </c>
      <c r="M34" s="1">
        <f t="shared" si="7"/>
        <v>0.22315325248070561</v>
      </c>
      <c r="N34" s="1">
        <f t="shared" si="7"/>
        <v>0.21253858940869153</v>
      </c>
      <c r="O34" s="1">
        <f t="shared" si="7"/>
        <v>0.17732234350634885</v>
      </c>
    </row>
    <row r="35" spans="1:15" x14ac:dyDescent="0.45">
      <c r="A35" t="s">
        <v>30</v>
      </c>
      <c r="B35" s="1">
        <f t="shared" ref="B35:O35" si="8">B24/B13</f>
        <v>0.19553719008264464</v>
      </c>
      <c r="C35" s="1">
        <f t="shared" si="8"/>
        <v>0.19589584411105362</v>
      </c>
      <c r="D35" s="1">
        <f t="shared" si="8"/>
        <v>0.19869072894550602</v>
      </c>
      <c r="E35" s="1">
        <f t="shared" si="8"/>
        <v>0.19249823071479122</v>
      </c>
      <c r="F35" s="1">
        <f t="shared" si="8"/>
        <v>0.20644110729147819</v>
      </c>
      <c r="G35" s="1">
        <f t="shared" si="8"/>
        <v>0.20132936854993877</v>
      </c>
      <c r="H35" s="1">
        <f t="shared" si="8"/>
        <v>0.20069490403706156</v>
      </c>
      <c r="I35" s="1">
        <f t="shared" si="8"/>
        <v>0.20683579985905567</v>
      </c>
      <c r="J35" s="1">
        <f t="shared" si="8"/>
        <v>0.19833887043189369</v>
      </c>
      <c r="K35" s="1">
        <f t="shared" si="8"/>
        <v>0.20706476030277543</v>
      </c>
      <c r="L35" s="1">
        <f t="shared" si="8"/>
        <v>0.19851485148514852</v>
      </c>
      <c r="M35" s="1">
        <f t="shared" si="8"/>
        <v>0.19062771188892103</v>
      </c>
      <c r="N35" s="1">
        <f t="shared" si="8"/>
        <v>0.17517592453960174</v>
      </c>
      <c r="O35" s="1">
        <f t="shared" si="8"/>
        <v>0.13363989078890645</v>
      </c>
    </row>
    <row r="36" spans="1:15" x14ac:dyDescent="0.45">
      <c r="A36" t="s">
        <v>31</v>
      </c>
      <c r="B36" s="1">
        <f t="shared" ref="B36:O36" si="9">B25/B14</f>
        <v>0.19539025667888948</v>
      </c>
      <c r="C36" s="1">
        <f t="shared" si="9"/>
        <v>0.19248554913294796</v>
      </c>
      <c r="D36" s="1">
        <f t="shared" si="9"/>
        <v>0.19206071220081727</v>
      </c>
      <c r="E36" s="1">
        <f t="shared" si="9"/>
        <v>0.18892794376098418</v>
      </c>
      <c r="F36" s="1">
        <f t="shared" si="9"/>
        <v>0.19278119753777281</v>
      </c>
      <c r="G36" s="1">
        <f t="shared" si="9"/>
        <v>0.18586088939566706</v>
      </c>
      <c r="H36" s="1">
        <f t="shared" si="9"/>
        <v>0.1863473713184696</v>
      </c>
      <c r="I36" s="1">
        <f t="shared" si="9"/>
        <v>0.19869799037645061</v>
      </c>
      <c r="J36" s="1">
        <f t="shared" si="9"/>
        <v>0.18413132694938442</v>
      </c>
      <c r="K36" s="1">
        <f t="shared" si="9"/>
        <v>0.18909899888765294</v>
      </c>
      <c r="L36" s="1">
        <f t="shared" si="9"/>
        <v>0.18439131629568561</v>
      </c>
      <c r="M36" s="1">
        <f t="shared" si="9"/>
        <v>0.17783505154639176</v>
      </c>
      <c r="N36" s="1">
        <f t="shared" si="9"/>
        <v>0.16922695738354807</v>
      </c>
      <c r="O36" s="1">
        <f t="shared" si="9"/>
        <v>0.12316784869976359</v>
      </c>
    </row>
    <row r="38" spans="1:15" x14ac:dyDescent="0.45">
      <c r="A38" t="s">
        <v>6</v>
      </c>
      <c r="B38">
        <v>2972</v>
      </c>
      <c r="C38">
        <v>2757</v>
      </c>
      <c r="D38">
        <v>2616</v>
      </c>
      <c r="E38">
        <v>2539</v>
      </c>
      <c r="F38">
        <v>2708</v>
      </c>
      <c r="G38">
        <v>2618</v>
      </c>
      <c r="H38">
        <v>2670</v>
      </c>
      <c r="I38">
        <v>2671</v>
      </c>
      <c r="J38">
        <v>2693</v>
      </c>
      <c r="K38">
        <v>2928</v>
      </c>
      <c r="L38">
        <v>2957</v>
      </c>
      <c r="M38">
        <v>3259</v>
      </c>
      <c r="N38">
        <v>2931</v>
      </c>
      <c r="O38">
        <v>2531</v>
      </c>
    </row>
    <row r="39" spans="1:15" x14ac:dyDescent="0.45">
      <c r="A39" t="s">
        <v>24</v>
      </c>
      <c r="B39">
        <v>127</v>
      </c>
      <c r="C39">
        <v>112</v>
      </c>
      <c r="D39">
        <v>102</v>
      </c>
      <c r="E39">
        <v>104</v>
      </c>
      <c r="F39">
        <v>92</v>
      </c>
      <c r="G39">
        <v>101</v>
      </c>
      <c r="H39">
        <v>113</v>
      </c>
      <c r="I39">
        <v>92</v>
      </c>
      <c r="J39">
        <v>86</v>
      </c>
      <c r="K39">
        <v>121</v>
      </c>
      <c r="L39">
        <v>106</v>
      </c>
      <c r="M39">
        <v>129</v>
      </c>
      <c r="N39">
        <v>114</v>
      </c>
      <c r="O39">
        <v>113</v>
      </c>
    </row>
    <row r="40" spans="1:15" x14ac:dyDescent="0.45">
      <c r="A40" t="s">
        <v>25</v>
      </c>
      <c r="B40">
        <v>326</v>
      </c>
      <c r="C40">
        <v>307</v>
      </c>
      <c r="D40">
        <v>345</v>
      </c>
      <c r="E40">
        <v>268</v>
      </c>
      <c r="F40">
        <v>310</v>
      </c>
      <c r="G40">
        <v>323</v>
      </c>
      <c r="H40">
        <v>258</v>
      </c>
      <c r="I40">
        <v>259</v>
      </c>
      <c r="J40">
        <v>261</v>
      </c>
      <c r="K40">
        <v>315</v>
      </c>
      <c r="L40">
        <v>275</v>
      </c>
      <c r="M40">
        <v>330</v>
      </c>
      <c r="N40">
        <v>277</v>
      </c>
      <c r="O40">
        <v>243</v>
      </c>
    </row>
    <row r="41" spans="1:15" x14ac:dyDescent="0.45">
      <c r="A41" t="s">
        <v>26</v>
      </c>
      <c r="B41">
        <v>266</v>
      </c>
      <c r="C41">
        <v>240</v>
      </c>
      <c r="D41">
        <v>214</v>
      </c>
      <c r="E41">
        <v>193</v>
      </c>
      <c r="F41">
        <v>204</v>
      </c>
      <c r="G41">
        <v>209</v>
      </c>
      <c r="H41">
        <v>195</v>
      </c>
      <c r="I41">
        <v>179</v>
      </c>
      <c r="J41">
        <v>224</v>
      </c>
      <c r="K41">
        <v>216</v>
      </c>
      <c r="L41">
        <v>227</v>
      </c>
      <c r="M41">
        <v>259</v>
      </c>
      <c r="N41">
        <v>206</v>
      </c>
      <c r="O41">
        <v>189</v>
      </c>
    </row>
    <row r="42" spans="1:15" x14ac:dyDescent="0.45">
      <c r="A42" t="s">
        <v>27</v>
      </c>
      <c r="B42">
        <v>258</v>
      </c>
      <c r="C42">
        <v>242</v>
      </c>
      <c r="D42">
        <v>207</v>
      </c>
      <c r="E42">
        <v>187</v>
      </c>
      <c r="F42">
        <v>203</v>
      </c>
      <c r="G42">
        <v>204</v>
      </c>
      <c r="H42">
        <v>208</v>
      </c>
      <c r="I42">
        <v>203</v>
      </c>
      <c r="J42">
        <v>185</v>
      </c>
      <c r="K42">
        <v>176</v>
      </c>
      <c r="L42">
        <v>170</v>
      </c>
      <c r="M42">
        <v>219</v>
      </c>
      <c r="N42">
        <v>191</v>
      </c>
      <c r="O42">
        <v>168</v>
      </c>
    </row>
    <row r="43" spans="1:15" x14ac:dyDescent="0.45">
      <c r="A43" t="s">
        <v>28</v>
      </c>
      <c r="B43">
        <v>305</v>
      </c>
      <c r="C43">
        <v>272</v>
      </c>
      <c r="D43">
        <v>257</v>
      </c>
      <c r="E43">
        <v>262</v>
      </c>
      <c r="F43">
        <v>252</v>
      </c>
      <c r="G43">
        <v>254</v>
      </c>
      <c r="H43">
        <v>223</v>
      </c>
      <c r="I43">
        <v>220</v>
      </c>
      <c r="J43">
        <v>234</v>
      </c>
      <c r="K43">
        <v>245</v>
      </c>
      <c r="L43">
        <v>265</v>
      </c>
      <c r="M43">
        <v>242</v>
      </c>
      <c r="N43">
        <v>243</v>
      </c>
      <c r="O43">
        <v>252</v>
      </c>
    </row>
    <row r="44" spans="1:15" x14ac:dyDescent="0.45">
      <c r="A44" t="s">
        <v>29</v>
      </c>
      <c r="B44">
        <v>317</v>
      </c>
      <c r="C44">
        <v>321</v>
      </c>
      <c r="D44">
        <v>292</v>
      </c>
      <c r="E44">
        <v>307</v>
      </c>
      <c r="F44">
        <v>344</v>
      </c>
      <c r="G44">
        <v>329</v>
      </c>
      <c r="H44">
        <v>334</v>
      </c>
      <c r="I44">
        <v>342</v>
      </c>
      <c r="J44">
        <v>358</v>
      </c>
      <c r="K44">
        <v>381</v>
      </c>
      <c r="L44">
        <v>418</v>
      </c>
      <c r="M44">
        <v>409</v>
      </c>
      <c r="N44">
        <v>390</v>
      </c>
      <c r="O44">
        <v>309</v>
      </c>
    </row>
    <row r="45" spans="1:15" x14ac:dyDescent="0.45">
      <c r="A45" t="s">
        <v>32</v>
      </c>
      <c r="B45">
        <v>361</v>
      </c>
      <c r="C45">
        <v>381</v>
      </c>
      <c r="D45">
        <v>392</v>
      </c>
      <c r="E45">
        <v>348</v>
      </c>
      <c r="F45">
        <v>393</v>
      </c>
      <c r="G45">
        <v>347</v>
      </c>
      <c r="H45">
        <v>432</v>
      </c>
      <c r="I45">
        <v>437</v>
      </c>
      <c r="J45">
        <v>439</v>
      </c>
      <c r="K45">
        <v>490</v>
      </c>
      <c r="L45">
        <v>527</v>
      </c>
      <c r="M45">
        <v>610</v>
      </c>
      <c r="N45">
        <v>541</v>
      </c>
      <c r="O45">
        <v>498</v>
      </c>
    </row>
    <row r="46" spans="1:15" x14ac:dyDescent="0.45">
      <c r="A46" t="s">
        <v>30</v>
      </c>
      <c r="B46">
        <v>623</v>
      </c>
      <c r="C46">
        <v>572</v>
      </c>
      <c r="D46">
        <v>529</v>
      </c>
      <c r="E46">
        <v>564</v>
      </c>
      <c r="F46">
        <v>580</v>
      </c>
      <c r="G46">
        <v>567</v>
      </c>
      <c r="H46">
        <v>599</v>
      </c>
      <c r="I46">
        <v>605</v>
      </c>
      <c r="J46">
        <v>597</v>
      </c>
      <c r="K46">
        <v>652</v>
      </c>
      <c r="L46">
        <v>657</v>
      </c>
      <c r="M46">
        <v>708</v>
      </c>
      <c r="N46">
        <v>649</v>
      </c>
      <c r="O46">
        <v>515</v>
      </c>
    </row>
    <row r="47" spans="1:15" x14ac:dyDescent="0.45">
      <c r="A47" t="s">
        <v>31</v>
      </c>
      <c r="B47">
        <v>389</v>
      </c>
      <c r="C47">
        <v>310</v>
      </c>
      <c r="D47">
        <v>278</v>
      </c>
      <c r="E47">
        <v>306</v>
      </c>
      <c r="F47">
        <v>329</v>
      </c>
      <c r="G47">
        <v>281</v>
      </c>
      <c r="H47">
        <v>308</v>
      </c>
      <c r="I47">
        <v>334</v>
      </c>
      <c r="J47">
        <v>309</v>
      </c>
      <c r="K47">
        <v>332</v>
      </c>
      <c r="L47">
        <v>312</v>
      </c>
      <c r="M47">
        <v>352</v>
      </c>
      <c r="N47">
        <v>316</v>
      </c>
      <c r="O47">
        <v>243</v>
      </c>
    </row>
    <row r="49" spans="1:15" x14ac:dyDescent="0.45">
      <c r="A49" t="s">
        <v>7</v>
      </c>
      <c r="B49" s="1">
        <f t="shared" ref="B49:O49" si="10">B38/B5</f>
        <v>0.10064000541803529</v>
      </c>
      <c r="C49" s="1">
        <f t="shared" si="10"/>
        <v>9.8278259009731583E-2</v>
      </c>
      <c r="D49" s="1">
        <f t="shared" si="10"/>
        <v>9.4029689802667044E-2</v>
      </c>
      <c r="E49" s="1">
        <f t="shared" si="10"/>
        <v>9.3897928994082835E-2</v>
      </c>
      <c r="F49" s="1">
        <f t="shared" si="10"/>
        <v>9.9056258687541157E-2</v>
      </c>
      <c r="G49" s="1">
        <f t="shared" si="10"/>
        <v>9.4516047510740456E-2</v>
      </c>
      <c r="H49" s="1">
        <f t="shared" si="10"/>
        <v>9.4862502664677037E-2</v>
      </c>
      <c r="I49" s="1">
        <f t="shared" si="10"/>
        <v>9.7749313815187561E-2</v>
      </c>
      <c r="J49" s="1">
        <f t="shared" si="10"/>
        <v>9.6752173600632319E-2</v>
      </c>
      <c r="K49" s="1">
        <f t="shared" si="10"/>
        <v>0.10175499565595135</v>
      </c>
      <c r="L49" s="1">
        <f t="shared" si="10"/>
        <v>0.10342777194823365</v>
      </c>
      <c r="M49" s="1">
        <f t="shared" si="10"/>
        <v>9.7364961759082214E-2</v>
      </c>
      <c r="N49" s="1">
        <f t="shared" si="10"/>
        <v>9.2647616639271721E-2</v>
      </c>
      <c r="O49" s="1">
        <f t="shared" si="10"/>
        <v>7.5878402686173407E-2</v>
      </c>
    </row>
    <row r="50" spans="1:15" x14ac:dyDescent="0.45">
      <c r="A50" t="s">
        <v>24</v>
      </c>
      <c r="B50" s="1">
        <f t="shared" ref="B50:O50" si="11">B39/B6</f>
        <v>9.6358118361153267E-2</v>
      </c>
      <c r="C50" s="1">
        <f t="shared" si="11"/>
        <v>9.3489148580968282E-2</v>
      </c>
      <c r="D50" s="1">
        <f t="shared" si="11"/>
        <v>8.2324455205811137E-2</v>
      </c>
      <c r="E50" s="1">
        <f t="shared" si="11"/>
        <v>9.0829694323144111E-2</v>
      </c>
      <c r="F50" s="1">
        <f t="shared" si="11"/>
        <v>8.455882352941177E-2</v>
      </c>
      <c r="G50" s="1">
        <f t="shared" si="11"/>
        <v>8.4518828451882841E-2</v>
      </c>
      <c r="H50" s="1">
        <f t="shared" si="11"/>
        <v>9.4639865996649919E-2</v>
      </c>
      <c r="I50" s="1">
        <f t="shared" si="11"/>
        <v>7.7834179357021999E-2</v>
      </c>
      <c r="J50" s="1">
        <f t="shared" si="11"/>
        <v>7.7687443541102075E-2</v>
      </c>
      <c r="K50" s="1">
        <f t="shared" si="11"/>
        <v>0.10254237288135593</v>
      </c>
      <c r="L50" s="1">
        <f t="shared" si="11"/>
        <v>9.1537132987910191E-2</v>
      </c>
      <c r="M50" s="1">
        <f t="shared" si="11"/>
        <v>9.6268656716417905E-2</v>
      </c>
      <c r="N50" s="1">
        <f t="shared" si="11"/>
        <v>8.9201877934272297E-2</v>
      </c>
      <c r="O50" s="1">
        <f t="shared" si="11"/>
        <v>8.6391437308868502E-2</v>
      </c>
    </row>
    <row r="51" spans="1:15" x14ac:dyDescent="0.45">
      <c r="A51" t="s">
        <v>25</v>
      </c>
      <c r="B51" s="1">
        <f t="shared" ref="B51:O51" si="12">B40/B7</f>
        <v>9.2246745897000562E-2</v>
      </c>
      <c r="C51" s="1">
        <f t="shared" si="12"/>
        <v>9.3769089798411726E-2</v>
      </c>
      <c r="D51" s="1">
        <f t="shared" si="12"/>
        <v>0.1037282020444979</v>
      </c>
      <c r="E51" s="1">
        <f t="shared" si="12"/>
        <v>8.4998414208690143E-2</v>
      </c>
      <c r="F51" s="1">
        <f t="shared" si="12"/>
        <v>9.7423004399748589E-2</v>
      </c>
      <c r="G51" s="1">
        <f t="shared" si="12"/>
        <v>9.7878787878787885E-2</v>
      </c>
      <c r="H51" s="1">
        <f t="shared" si="12"/>
        <v>8.4980237154150193E-2</v>
      </c>
      <c r="I51" s="1">
        <f t="shared" si="12"/>
        <v>8.9619377162629757E-2</v>
      </c>
      <c r="J51" s="1">
        <f t="shared" si="12"/>
        <v>8.9017735334242842E-2</v>
      </c>
      <c r="K51" s="1">
        <f t="shared" si="12"/>
        <v>9.8100280286515101E-2</v>
      </c>
      <c r="L51" s="1">
        <f t="shared" si="12"/>
        <v>9.3062605752961089E-2</v>
      </c>
      <c r="M51" s="1">
        <f t="shared" si="12"/>
        <v>9.303636876233437E-2</v>
      </c>
      <c r="N51" s="1">
        <f t="shared" si="12"/>
        <v>8.7079534737503933E-2</v>
      </c>
      <c r="O51" s="1">
        <f t="shared" si="12"/>
        <v>7.0577984316003484E-2</v>
      </c>
    </row>
    <row r="52" spans="1:15" x14ac:dyDescent="0.45">
      <c r="A52" t="s">
        <v>26</v>
      </c>
      <c r="B52" s="1">
        <f t="shared" ref="B52:O52" si="13">B41/B8</f>
        <v>9.9068901303538182E-2</v>
      </c>
      <c r="C52" s="1">
        <f t="shared" si="13"/>
        <v>9.3167701863354033E-2</v>
      </c>
      <c r="D52" s="1">
        <f t="shared" si="13"/>
        <v>8.629032258064516E-2</v>
      </c>
      <c r="E52" s="1">
        <f t="shared" si="13"/>
        <v>8.0049771878888426E-2</v>
      </c>
      <c r="F52" s="1">
        <f t="shared" si="13"/>
        <v>8.076009501187649E-2</v>
      </c>
      <c r="G52" s="1">
        <f t="shared" si="13"/>
        <v>8.629232039636664E-2</v>
      </c>
      <c r="H52" s="1">
        <f t="shared" si="13"/>
        <v>7.9918032786885251E-2</v>
      </c>
      <c r="I52" s="1">
        <f t="shared" si="13"/>
        <v>7.5623151668779046E-2</v>
      </c>
      <c r="J52" s="1">
        <f t="shared" si="13"/>
        <v>9.6344086021505376E-2</v>
      </c>
      <c r="K52" s="1">
        <f t="shared" si="13"/>
        <v>8.8925483738163849E-2</v>
      </c>
      <c r="L52" s="1">
        <f t="shared" si="13"/>
        <v>9.7216274089935759E-2</v>
      </c>
      <c r="M52" s="1">
        <f t="shared" si="13"/>
        <v>9.4147582697201013E-2</v>
      </c>
      <c r="N52" s="1">
        <f t="shared" si="13"/>
        <v>8.1875993640699529E-2</v>
      </c>
      <c r="O52" s="1">
        <f t="shared" si="13"/>
        <v>6.9664577957980089E-2</v>
      </c>
    </row>
    <row r="53" spans="1:15" x14ac:dyDescent="0.45">
      <c r="A53" t="s">
        <v>27</v>
      </c>
      <c r="B53" s="1">
        <f t="shared" ref="B53:O53" si="14">B42/B9</f>
        <v>0.10808546292417261</v>
      </c>
      <c r="C53" s="1">
        <f t="shared" si="14"/>
        <v>0.10079133694294044</v>
      </c>
      <c r="D53" s="1">
        <f t="shared" si="14"/>
        <v>8.5856491082538372E-2</v>
      </c>
      <c r="E53" s="1">
        <f t="shared" si="14"/>
        <v>8.4424379232505647E-2</v>
      </c>
      <c r="F53" s="1">
        <f t="shared" si="14"/>
        <v>9.3721144967682357E-2</v>
      </c>
      <c r="G53" s="1">
        <f t="shared" si="14"/>
        <v>9.0106007067137811E-2</v>
      </c>
      <c r="H53" s="1">
        <f t="shared" si="14"/>
        <v>9.4588449295134158E-2</v>
      </c>
      <c r="I53" s="1">
        <f t="shared" si="14"/>
        <v>9.1400270148581722E-2</v>
      </c>
      <c r="J53" s="1">
        <f t="shared" si="14"/>
        <v>8.4129149613460658E-2</v>
      </c>
      <c r="K53" s="1">
        <f t="shared" si="14"/>
        <v>7.7091546211125711E-2</v>
      </c>
      <c r="L53" s="1">
        <f t="shared" si="14"/>
        <v>7.8196872125115002E-2</v>
      </c>
      <c r="M53" s="1">
        <f t="shared" si="14"/>
        <v>8.3143507972665148E-2</v>
      </c>
      <c r="N53" s="1">
        <f t="shared" si="14"/>
        <v>7.4376947040498437E-2</v>
      </c>
      <c r="O53" s="1">
        <f t="shared" si="14"/>
        <v>6.4220183486238536E-2</v>
      </c>
    </row>
    <row r="54" spans="1:15" x14ac:dyDescent="0.45">
      <c r="A54" t="s">
        <v>28</v>
      </c>
      <c r="B54" s="1">
        <f t="shared" ref="B54:O54" si="15">B43/B10</f>
        <v>9.9090318388563997E-2</v>
      </c>
      <c r="C54" s="1">
        <f t="shared" si="15"/>
        <v>9.794742527907814E-2</v>
      </c>
      <c r="D54" s="1">
        <f t="shared" si="15"/>
        <v>8.8346510828463384E-2</v>
      </c>
      <c r="E54" s="1">
        <f t="shared" si="15"/>
        <v>9.3072824156305509E-2</v>
      </c>
      <c r="F54" s="1">
        <f t="shared" si="15"/>
        <v>9.3680297397769521E-2</v>
      </c>
      <c r="G54" s="1">
        <f t="shared" si="15"/>
        <v>9.1104734576757537E-2</v>
      </c>
      <c r="H54" s="1">
        <f t="shared" si="15"/>
        <v>7.8882207286876546E-2</v>
      </c>
      <c r="I54" s="1">
        <f t="shared" si="15"/>
        <v>8.0822924320352679E-2</v>
      </c>
      <c r="J54" s="1">
        <f t="shared" si="15"/>
        <v>8.4324324324324323E-2</v>
      </c>
      <c r="K54" s="1">
        <f t="shared" si="15"/>
        <v>8.6694975230007076E-2</v>
      </c>
      <c r="L54" s="1">
        <f t="shared" si="15"/>
        <v>9.3375616631430583E-2</v>
      </c>
      <c r="M54" s="1">
        <f t="shared" si="15"/>
        <v>7.7341003515500162E-2</v>
      </c>
      <c r="N54" s="1">
        <f t="shared" si="15"/>
        <v>7.8640776699029122E-2</v>
      </c>
      <c r="O54" s="1">
        <f t="shared" si="15"/>
        <v>7.4955383700178471E-2</v>
      </c>
    </row>
    <row r="55" spans="1:15" x14ac:dyDescent="0.45">
      <c r="A55" t="s">
        <v>29</v>
      </c>
      <c r="B55" s="1">
        <f t="shared" ref="B55:O55" si="16">B44/B11</f>
        <v>8.5169263836646969E-2</v>
      </c>
      <c r="C55" s="1">
        <f t="shared" si="16"/>
        <v>8.8186813186813193E-2</v>
      </c>
      <c r="D55" s="1">
        <f t="shared" si="16"/>
        <v>8.3096186681844056E-2</v>
      </c>
      <c r="E55" s="1">
        <f t="shared" si="16"/>
        <v>8.6919592298980747E-2</v>
      </c>
      <c r="F55" s="1">
        <f t="shared" si="16"/>
        <v>9.5423023578363381E-2</v>
      </c>
      <c r="G55" s="1">
        <f t="shared" si="16"/>
        <v>9.0733590733590733E-2</v>
      </c>
      <c r="H55" s="1">
        <f t="shared" si="16"/>
        <v>9.0441375575412944E-2</v>
      </c>
      <c r="I55" s="1">
        <f t="shared" si="16"/>
        <v>9.4920899250624483E-2</v>
      </c>
      <c r="J55" s="1">
        <f t="shared" si="16"/>
        <v>9.8595428256678608E-2</v>
      </c>
      <c r="K55" s="1">
        <f t="shared" si="16"/>
        <v>9.9374021909233182E-2</v>
      </c>
      <c r="L55" s="1">
        <f t="shared" si="16"/>
        <v>0.11002895498815478</v>
      </c>
      <c r="M55" s="1">
        <f t="shared" si="16"/>
        <v>9.4001378993334869E-2</v>
      </c>
      <c r="N55" s="1">
        <f t="shared" si="16"/>
        <v>9.6035459246491012E-2</v>
      </c>
      <c r="O55" s="1">
        <f t="shared" si="16"/>
        <v>7.3414112615823229E-2</v>
      </c>
    </row>
    <row r="56" spans="1:15" x14ac:dyDescent="0.45">
      <c r="A56" t="s">
        <v>32</v>
      </c>
      <c r="B56" s="1">
        <f t="shared" ref="B56:O56" si="17">B45/B12</f>
        <v>0.12283089486219803</v>
      </c>
      <c r="C56" s="1">
        <f t="shared" si="17"/>
        <v>0.13012295081967212</v>
      </c>
      <c r="D56" s="1">
        <f t="shared" si="17"/>
        <v>0.13687150837988826</v>
      </c>
      <c r="E56" s="1">
        <f t="shared" si="17"/>
        <v>0.13014210919970082</v>
      </c>
      <c r="F56" s="1">
        <f t="shared" si="17"/>
        <v>0.13371895202449813</v>
      </c>
      <c r="G56" s="1">
        <f t="shared" si="17"/>
        <v>0.1212862635442153</v>
      </c>
      <c r="H56" s="1">
        <f t="shared" si="17"/>
        <v>0.14025974025974025</v>
      </c>
      <c r="I56" s="1">
        <f t="shared" si="17"/>
        <v>0.13957202171830085</v>
      </c>
      <c r="J56" s="1">
        <f t="shared" si="17"/>
        <v>0.13761755485893418</v>
      </c>
      <c r="K56" s="1">
        <f t="shared" si="17"/>
        <v>0.14125108100317094</v>
      </c>
      <c r="L56" s="1">
        <f t="shared" si="17"/>
        <v>0.14509911894273128</v>
      </c>
      <c r="M56" s="1">
        <f t="shared" si="17"/>
        <v>0.13450937155457551</v>
      </c>
      <c r="N56" s="1">
        <f t="shared" si="17"/>
        <v>0.128473046782237</v>
      </c>
      <c r="O56" s="1">
        <f t="shared" si="17"/>
        <v>0.1109378480730675</v>
      </c>
    </row>
    <row r="57" spans="1:15" x14ac:dyDescent="0.45">
      <c r="A57" t="s">
        <v>30</v>
      </c>
      <c r="B57" s="1">
        <f t="shared" ref="B57:O57" si="18">B46/B13</f>
        <v>0.10297520661157025</v>
      </c>
      <c r="C57" s="1">
        <f t="shared" si="18"/>
        <v>9.8637696154509402E-2</v>
      </c>
      <c r="D57" s="1">
        <f t="shared" si="18"/>
        <v>9.3595187544232128E-2</v>
      </c>
      <c r="E57" s="1">
        <f t="shared" si="18"/>
        <v>9.9787685774946927E-2</v>
      </c>
      <c r="F57" s="1">
        <f t="shared" si="18"/>
        <v>0.10493938845666727</v>
      </c>
      <c r="G57" s="1">
        <f t="shared" si="18"/>
        <v>9.9177890502011548E-2</v>
      </c>
      <c r="H57" s="1">
        <f t="shared" si="18"/>
        <v>9.9106551952349436E-2</v>
      </c>
      <c r="I57" s="1">
        <f t="shared" si="18"/>
        <v>0.1065891472868217</v>
      </c>
      <c r="J57" s="1">
        <f t="shared" si="18"/>
        <v>9.9169435215946844E-2</v>
      </c>
      <c r="K57" s="1">
        <f t="shared" si="18"/>
        <v>0.10967199327165686</v>
      </c>
      <c r="L57" s="1">
        <f t="shared" si="18"/>
        <v>0.10841584158415841</v>
      </c>
      <c r="M57" s="1">
        <f t="shared" si="18"/>
        <v>0.10240092565808505</v>
      </c>
      <c r="N57" s="1">
        <f t="shared" si="18"/>
        <v>9.7170235065129507E-2</v>
      </c>
      <c r="O57" s="1">
        <f t="shared" si="18"/>
        <v>7.4004885759448191E-2</v>
      </c>
    </row>
    <row r="58" spans="1:15" x14ac:dyDescent="0.45">
      <c r="A58" t="s">
        <v>31</v>
      </c>
      <c r="B58" s="1">
        <f t="shared" ref="B58:O58" si="19">B47/B14</f>
        <v>0.10188580408590885</v>
      </c>
      <c r="C58" s="1">
        <f t="shared" si="19"/>
        <v>8.9595375722543349E-2</v>
      </c>
      <c r="D58" s="1">
        <f t="shared" si="19"/>
        <v>8.1144191476941033E-2</v>
      </c>
      <c r="E58" s="1">
        <f t="shared" si="19"/>
        <v>8.9630931458699478E-2</v>
      </c>
      <c r="F58" s="1">
        <f t="shared" si="19"/>
        <v>9.2053721320649137E-2</v>
      </c>
      <c r="G58" s="1">
        <f t="shared" si="19"/>
        <v>8.0102622576966931E-2</v>
      </c>
      <c r="H58" s="1">
        <f t="shared" si="19"/>
        <v>8.477842003853564E-2</v>
      </c>
      <c r="I58" s="1">
        <f t="shared" si="19"/>
        <v>9.4537220492499296E-2</v>
      </c>
      <c r="J58" s="1">
        <f t="shared" si="19"/>
        <v>8.4541723666210669E-2</v>
      </c>
      <c r="K58" s="1">
        <f t="shared" si="19"/>
        <v>9.2324805339265847E-2</v>
      </c>
      <c r="L58" s="1">
        <f t="shared" si="19"/>
        <v>8.5737840065952184E-2</v>
      </c>
      <c r="M58" s="1">
        <f t="shared" si="19"/>
        <v>8.247422680412371E-2</v>
      </c>
      <c r="N58" s="1">
        <f t="shared" si="19"/>
        <v>7.8295341922695744E-2</v>
      </c>
      <c r="O58" s="1">
        <f t="shared" si="19"/>
        <v>5.7446808510638298E-2</v>
      </c>
    </row>
    <row r="60" spans="1:15" x14ac:dyDescent="0.45">
      <c r="A60" t="s">
        <v>8</v>
      </c>
      <c r="B60">
        <v>2659</v>
      </c>
      <c r="C60">
        <v>2920</v>
      </c>
      <c r="D60">
        <v>2896</v>
      </c>
      <c r="E60">
        <v>2630</v>
      </c>
      <c r="F60">
        <v>2786</v>
      </c>
      <c r="G60">
        <v>2876</v>
      </c>
      <c r="H60">
        <v>2964</v>
      </c>
      <c r="I60">
        <v>2898</v>
      </c>
      <c r="J60">
        <v>2796</v>
      </c>
      <c r="K60">
        <v>2974</v>
      </c>
      <c r="L60">
        <v>2830</v>
      </c>
      <c r="M60">
        <v>3162</v>
      </c>
      <c r="N60">
        <v>2837</v>
      </c>
      <c r="O60">
        <v>2386</v>
      </c>
    </row>
    <row r="61" spans="1:15" x14ac:dyDescent="0.45">
      <c r="A61" t="s">
        <v>24</v>
      </c>
      <c r="B61">
        <v>111</v>
      </c>
      <c r="C61">
        <v>126</v>
      </c>
      <c r="D61">
        <v>144</v>
      </c>
      <c r="E61">
        <v>116</v>
      </c>
      <c r="F61">
        <v>110</v>
      </c>
      <c r="G61">
        <v>109</v>
      </c>
      <c r="H61">
        <v>143</v>
      </c>
      <c r="I61">
        <v>146</v>
      </c>
      <c r="J61">
        <v>125</v>
      </c>
      <c r="K61">
        <v>136</v>
      </c>
      <c r="L61">
        <v>119</v>
      </c>
      <c r="M61">
        <v>143</v>
      </c>
      <c r="N61">
        <v>135</v>
      </c>
      <c r="O61">
        <v>113</v>
      </c>
    </row>
    <row r="62" spans="1:15" x14ac:dyDescent="0.45">
      <c r="A62" t="s">
        <v>25</v>
      </c>
      <c r="B62">
        <v>343</v>
      </c>
      <c r="C62">
        <v>424</v>
      </c>
      <c r="D62">
        <v>404</v>
      </c>
      <c r="E62">
        <v>350</v>
      </c>
      <c r="F62">
        <v>385</v>
      </c>
      <c r="G62">
        <v>403</v>
      </c>
      <c r="H62">
        <v>394</v>
      </c>
      <c r="I62">
        <v>357</v>
      </c>
      <c r="J62">
        <v>355</v>
      </c>
      <c r="K62">
        <v>404</v>
      </c>
      <c r="L62">
        <v>366</v>
      </c>
      <c r="M62">
        <v>355</v>
      </c>
      <c r="N62">
        <v>347</v>
      </c>
      <c r="O62">
        <v>325</v>
      </c>
    </row>
    <row r="63" spans="1:15" x14ac:dyDescent="0.45">
      <c r="A63" t="s">
        <v>26</v>
      </c>
      <c r="B63">
        <v>254</v>
      </c>
      <c r="C63">
        <v>262</v>
      </c>
      <c r="D63">
        <v>234</v>
      </c>
      <c r="E63">
        <v>234</v>
      </c>
      <c r="F63">
        <v>240</v>
      </c>
      <c r="G63">
        <v>253</v>
      </c>
      <c r="H63">
        <v>264</v>
      </c>
      <c r="I63">
        <v>235</v>
      </c>
      <c r="J63">
        <v>213</v>
      </c>
      <c r="K63">
        <v>233</v>
      </c>
      <c r="L63">
        <v>256</v>
      </c>
      <c r="M63">
        <v>278</v>
      </c>
      <c r="N63">
        <v>217</v>
      </c>
      <c r="O63">
        <v>200</v>
      </c>
    </row>
    <row r="64" spans="1:15" x14ac:dyDescent="0.45">
      <c r="A64" t="s">
        <v>27</v>
      </c>
      <c r="B64">
        <v>202</v>
      </c>
      <c r="C64">
        <v>221</v>
      </c>
      <c r="D64">
        <v>235</v>
      </c>
      <c r="E64">
        <v>194</v>
      </c>
      <c r="F64">
        <v>217</v>
      </c>
      <c r="G64">
        <v>202</v>
      </c>
      <c r="H64">
        <v>202</v>
      </c>
      <c r="I64">
        <v>239</v>
      </c>
      <c r="J64">
        <v>236</v>
      </c>
      <c r="K64">
        <v>244</v>
      </c>
      <c r="L64">
        <v>217</v>
      </c>
      <c r="M64">
        <v>237</v>
      </c>
      <c r="N64">
        <v>219</v>
      </c>
      <c r="O64">
        <v>192</v>
      </c>
    </row>
    <row r="65" spans="1:15" x14ac:dyDescent="0.45">
      <c r="A65" t="s">
        <v>28</v>
      </c>
      <c r="B65">
        <v>290</v>
      </c>
      <c r="C65">
        <v>332</v>
      </c>
      <c r="D65">
        <v>315</v>
      </c>
      <c r="E65">
        <v>284</v>
      </c>
      <c r="F65">
        <v>314</v>
      </c>
      <c r="G65">
        <v>307</v>
      </c>
      <c r="H65">
        <v>318</v>
      </c>
      <c r="I65">
        <v>330</v>
      </c>
      <c r="J65">
        <v>280</v>
      </c>
      <c r="K65">
        <v>305</v>
      </c>
      <c r="L65">
        <v>290</v>
      </c>
      <c r="M65">
        <v>322</v>
      </c>
      <c r="N65">
        <v>294</v>
      </c>
      <c r="O65">
        <v>267</v>
      </c>
    </row>
    <row r="66" spans="1:15" x14ac:dyDescent="0.45">
      <c r="A66" t="s">
        <v>29</v>
      </c>
      <c r="B66">
        <v>319</v>
      </c>
      <c r="C66">
        <v>359</v>
      </c>
      <c r="D66">
        <v>323</v>
      </c>
      <c r="E66">
        <v>344</v>
      </c>
      <c r="F66">
        <v>332</v>
      </c>
      <c r="G66">
        <v>359</v>
      </c>
      <c r="H66">
        <v>355</v>
      </c>
      <c r="I66">
        <v>335</v>
      </c>
      <c r="J66">
        <v>331</v>
      </c>
      <c r="K66">
        <v>361</v>
      </c>
      <c r="L66">
        <v>360</v>
      </c>
      <c r="M66">
        <v>408</v>
      </c>
      <c r="N66">
        <v>383</v>
      </c>
      <c r="O66">
        <v>297</v>
      </c>
    </row>
    <row r="67" spans="1:15" x14ac:dyDescent="0.45">
      <c r="A67" t="s">
        <v>32</v>
      </c>
      <c r="B67">
        <v>246</v>
      </c>
      <c r="C67">
        <v>278</v>
      </c>
      <c r="D67">
        <v>268</v>
      </c>
      <c r="E67">
        <v>244</v>
      </c>
      <c r="F67">
        <v>266</v>
      </c>
      <c r="G67">
        <v>288</v>
      </c>
      <c r="H67">
        <v>305</v>
      </c>
      <c r="I67">
        <v>319</v>
      </c>
      <c r="J67">
        <v>295</v>
      </c>
      <c r="K67">
        <v>364</v>
      </c>
      <c r="L67">
        <v>317</v>
      </c>
      <c r="M67">
        <v>402</v>
      </c>
      <c r="N67">
        <v>354</v>
      </c>
      <c r="O67">
        <v>298</v>
      </c>
    </row>
    <row r="68" spans="1:15" x14ac:dyDescent="0.45">
      <c r="A68" t="s">
        <v>30</v>
      </c>
      <c r="B68">
        <v>543</v>
      </c>
      <c r="C68">
        <v>563</v>
      </c>
      <c r="D68">
        <v>593</v>
      </c>
      <c r="E68">
        <v>524</v>
      </c>
      <c r="F68">
        <v>561</v>
      </c>
      <c r="G68">
        <v>584</v>
      </c>
      <c r="H68">
        <v>614</v>
      </c>
      <c r="I68">
        <v>569</v>
      </c>
      <c r="J68">
        <v>597</v>
      </c>
      <c r="K68">
        <v>579</v>
      </c>
      <c r="L68">
        <v>546</v>
      </c>
      <c r="M68">
        <v>610</v>
      </c>
      <c r="N68">
        <v>521</v>
      </c>
      <c r="O68">
        <v>415</v>
      </c>
    </row>
    <row r="69" spans="1:15" x14ac:dyDescent="0.45">
      <c r="A69" t="s">
        <v>31</v>
      </c>
      <c r="B69">
        <v>351</v>
      </c>
      <c r="C69">
        <v>355</v>
      </c>
      <c r="D69">
        <v>380</v>
      </c>
      <c r="E69">
        <v>339</v>
      </c>
      <c r="F69">
        <v>360</v>
      </c>
      <c r="G69">
        <v>371</v>
      </c>
      <c r="H69">
        <v>369</v>
      </c>
      <c r="I69">
        <v>368</v>
      </c>
      <c r="J69">
        <v>364</v>
      </c>
      <c r="K69">
        <v>348</v>
      </c>
      <c r="L69">
        <v>359</v>
      </c>
      <c r="M69">
        <v>407</v>
      </c>
      <c r="N69">
        <v>367</v>
      </c>
      <c r="O69">
        <v>278</v>
      </c>
    </row>
    <row r="71" spans="1:15" x14ac:dyDescent="0.45">
      <c r="A71" t="s">
        <v>9</v>
      </c>
      <c r="B71" s="1">
        <f t="shared" ref="B71:O71" si="20">B60/B5</f>
        <v>9.0040973891842471E-2</v>
      </c>
      <c r="C71" s="1">
        <f t="shared" si="20"/>
        <v>0.1040886892667451</v>
      </c>
      <c r="D71" s="1">
        <f t="shared" si="20"/>
        <v>0.10409402968980266</v>
      </c>
      <c r="E71" s="1">
        <f t="shared" si="20"/>
        <v>9.7263313609467453E-2</v>
      </c>
      <c r="F71" s="1">
        <f t="shared" si="20"/>
        <v>0.10190943009730045</v>
      </c>
      <c r="G71" s="1">
        <f t="shared" si="20"/>
        <v>0.10383046319361709</v>
      </c>
      <c r="H71" s="1">
        <f t="shared" si="20"/>
        <v>0.10530803666595609</v>
      </c>
      <c r="I71" s="1">
        <f t="shared" si="20"/>
        <v>0.10605672461116195</v>
      </c>
      <c r="J71" s="1">
        <f t="shared" si="20"/>
        <v>0.10045268376805346</v>
      </c>
      <c r="K71" s="1">
        <f t="shared" si="20"/>
        <v>0.10335360556038227</v>
      </c>
      <c r="L71" s="1">
        <f t="shared" si="20"/>
        <v>9.8985659321441058E-2</v>
      </c>
      <c r="M71" s="1">
        <f t="shared" si="20"/>
        <v>9.4467017208412996E-2</v>
      </c>
      <c r="N71" s="1">
        <f t="shared" si="20"/>
        <v>8.9676318118599066E-2</v>
      </c>
      <c r="O71" s="1">
        <f t="shared" si="20"/>
        <v>7.1531358676100248E-2</v>
      </c>
    </row>
    <row r="72" spans="1:15" x14ac:dyDescent="0.45">
      <c r="A72" t="s">
        <v>24</v>
      </c>
      <c r="B72" s="1">
        <f t="shared" ref="B72:O72" si="21">B61/B6</f>
        <v>8.4218512898330808E-2</v>
      </c>
      <c r="C72" s="1">
        <f t="shared" si="21"/>
        <v>0.10517529215358931</v>
      </c>
      <c r="D72" s="1">
        <f t="shared" si="21"/>
        <v>0.11622276029055691</v>
      </c>
      <c r="E72" s="1">
        <f t="shared" si="21"/>
        <v>0.10131004366812227</v>
      </c>
      <c r="F72" s="1">
        <f t="shared" si="21"/>
        <v>0.10110294117647059</v>
      </c>
      <c r="G72" s="1">
        <f t="shared" si="21"/>
        <v>9.1213389121338917E-2</v>
      </c>
      <c r="H72" s="1">
        <f t="shared" si="21"/>
        <v>0.11976549413735343</v>
      </c>
      <c r="I72" s="1">
        <f t="shared" si="21"/>
        <v>0.12351945854483926</v>
      </c>
      <c r="J72" s="1">
        <f t="shared" si="21"/>
        <v>0.11291779584462511</v>
      </c>
      <c r="K72" s="1">
        <f t="shared" si="21"/>
        <v>0.11525423728813559</v>
      </c>
      <c r="L72" s="1">
        <f t="shared" si="21"/>
        <v>0.10276338514680483</v>
      </c>
      <c r="M72" s="1">
        <f t="shared" si="21"/>
        <v>0.10671641791044777</v>
      </c>
      <c r="N72" s="1">
        <f t="shared" si="21"/>
        <v>0.10563380281690141</v>
      </c>
      <c r="O72" s="1">
        <f t="shared" si="21"/>
        <v>8.6391437308868502E-2</v>
      </c>
    </row>
    <row r="73" spans="1:15" x14ac:dyDescent="0.45">
      <c r="A73" t="s">
        <v>25</v>
      </c>
      <c r="B73" s="1">
        <f t="shared" ref="B73:O73" si="22">B62/B7</f>
        <v>9.7057159026598755E-2</v>
      </c>
      <c r="C73" s="1">
        <f t="shared" si="22"/>
        <v>0.129505192425168</v>
      </c>
      <c r="D73" s="1">
        <f t="shared" si="22"/>
        <v>0.12146722790138305</v>
      </c>
      <c r="E73" s="1">
        <f t="shared" si="22"/>
        <v>0.11100539169045354</v>
      </c>
      <c r="F73" s="1">
        <f t="shared" si="22"/>
        <v>0.12099308610936518</v>
      </c>
      <c r="G73" s="1">
        <f t="shared" si="22"/>
        <v>0.12212121212121212</v>
      </c>
      <c r="H73" s="1">
        <f t="shared" si="22"/>
        <v>0.1297760210803689</v>
      </c>
      <c r="I73" s="1">
        <f t="shared" si="22"/>
        <v>0.12352941176470589</v>
      </c>
      <c r="J73" s="1">
        <f t="shared" si="22"/>
        <v>0.12107776261937245</v>
      </c>
      <c r="K73" s="1">
        <f t="shared" si="22"/>
        <v>0.12581750233572095</v>
      </c>
      <c r="L73" s="1">
        <f t="shared" si="22"/>
        <v>0.12385786802030457</v>
      </c>
      <c r="M73" s="1">
        <f t="shared" si="22"/>
        <v>0.10008457851705667</v>
      </c>
      <c r="N73" s="1">
        <f t="shared" si="22"/>
        <v>0.10908519333542911</v>
      </c>
      <c r="O73" s="1">
        <f t="shared" si="22"/>
        <v>9.43944234679059E-2</v>
      </c>
    </row>
    <row r="74" spans="1:15" x14ac:dyDescent="0.45">
      <c r="A74" t="s">
        <v>26</v>
      </c>
      <c r="B74" s="1">
        <f t="shared" ref="B74:O74" si="23">B63/B8</f>
        <v>9.4599627560521413E-2</v>
      </c>
      <c r="C74" s="1">
        <f t="shared" si="23"/>
        <v>0.10170807453416149</v>
      </c>
      <c r="D74" s="1">
        <f t="shared" si="23"/>
        <v>9.4354838709677424E-2</v>
      </c>
      <c r="E74" s="1">
        <f t="shared" si="23"/>
        <v>9.7055163832434677E-2</v>
      </c>
      <c r="F74" s="1">
        <f t="shared" si="23"/>
        <v>9.5011876484560567E-2</v>
      </c>
      <c r="G74" s="1">
        <f t="shared" si="23"/>
        <v>0.10445912469033856</v>
      </c>
      <c r="H74" s="1">
        <f t="shared" si="23"/>
        <v>0.10819672131147541</v>
      </c>
      <c r="I74" s="1">
        <f t="shared" si="23"/>
        <v>9.9281791297000418E-2</v>
      </c>
      <c r="J74" s="1">
        <f t="shared" si="23"/>
        <v>9.1612903225806452E-2</v>
      </c>
      <c r="K74" s="1">
        <f t="shared" si="23"/>
        <v>9.5924248662000819E-2</v>
      </c>
      <c r="L74" s="1">
        <f t="shared" si="23"/>
        <v>0.10963597430406852</v>
      </c>
      <c r="M74" s="1">
        <f t="shared" si="23"/>
        <v>0.10105416212286442</v>
      </c>
      <c r="N74" s="1">
        <f t="shared" si="23"/>
        <v>8.6248012718600955E-2</v>
      </c>
      <c r="O74" s="1">
        <f t="shared" si="23"/>
        <v>7.3719130114264647E-2</v>
      </c>
    </row>
    <row r="75" spans="1:15" x14ac:dyDescent="0.45">
      <c r="A75" t="s">
        <v>27</v>
      </c>
      <c r="B75" s="1">
        <f t="shared" ref="B75:O75" si="24">B64/B9</f>
        <v>8.4625052366987849E-2</v>
      </c>
      <c r="C75" s="1">
        <f t="shared" si="24"/>
        <v>9.2044981257809244E-2</v>
      </c>
      <c r="D75" s="1">
        <f t="shared" si="24"/>
        <v>9.7469929489838236E-2</v>
      </c>
      <c r="E75" s="1">
        <f t="shared" si="24"/>
        <v>8.7584650112866813E-2</v>
      </c>
      <c r="F75" s="1">
        <f t="shared" si="24"/>
        <v>0.10018467220683287</v>
      </c>
      <c r="G75" s="1">
        <f t="shared" si="24"/>
        <v>8.9222614840989395E-2</v>
      </c>
      <c r="H75" s="1">
        <f t="shared" si="24"/>
        <v>9.1859936334697592E-2</v>
      </c>
      <c r="I75" s="1">
        <f t="shared" si="24"/>
        <v>0.10760918505177848</v>
      </c>
      <c r="J75" s="1">
        <f t="shared" si="24"/>
        <v>0.10732150977717145</v>
      </c>
      <c r="K75" s="1">
        <f t="shared" si="24"/>
        <v>0.10687691633815155</v>
      </c>
      <c r="L75" s="1">
        <f t="shared" si="24"/>
        <v>9.9816007359705611E-2</v>
      </c>
      <c r="M75" s="1">
        <f t="shared" si="24"/>
        <v>8.9977220956719811E-2</v>
      </c>
      <c r="N75" s="1">
        <f t="shared" si="24"/>
        <v>8.5280373831775697E-2</v>
      </c>
      <c r="O75" s="1">
        <f t="shared" si="24"/>
        <v>7.3394495412844041E-2</v>
      </c>
    </row>
    <row r="76" spans="1:15" x14ac:dyDescent="0.45">
      <c r="A76" t="s">
        <v>28</v>
      </c>
      <c r="B76" s="1">
        <f t="shared" ref="B76:O76" si="25">B65/B10</f>
        <v>9.421702404158544E-2</v>
      </c>
      <c r="C76" s="1">
        <f t="shared" si="25"/>
        <v>0.11955347497299244</v>
      </c>
      <c r="D76" s="1">
        <f t="shared" si="25"/>
        <v>0.10828463389480922</v>
      </c>
      <c r="E76" s="1">
        <f t="shared" si="25"/>
        <v>0.10088809946714032</v>
      </c>
      <c r="F76" s="1">
        <f t="shared" si="25"/>
        <v>0.11672862453531599</v>
      </c>
      <c r="G76" s="1">
        <f t="shared" si="25"/>
        <v>0.11011477761836441</v>
      </c>
      <c r="H76" s="1">
        <f t="shared" si="25"/>
        <v>0.11248673505482844</v>
      </c>
      <c r="I76" s="1">
        <f t="shared" si="25"/>
        <v>0.12123438648052902</v>
      </c>
      <c r="J76" s="1">
        <f t="shared" si="25"/>
        <v>0.1009009009009009</v>
      </c>
      <c r="K76" s="1">
        <f t="shared" si="25"/>
        <v>0.10792639773531493</v>
      </c>
      <c r="L76" s="1">
        <f t="shared" si="25"/>
        <v>0.10218463706835799</v>
      </c>
      <c r="M76" s="1">
        <f t="shared" si="25"/>
        <v>0.1029082774049217</v>
      </c>
      <c r="N76" s="1">
        <f t="shared" si="25"/>
        <v>9.5145631067961159E-2</v>
      </c>
      <c r="O76" s="1">
        <f t="shared" si="25"/>
        <v>7.9417013682331949E-2</v>
      </c>
    </row>
    <row r="77" spans="1:15" x14ac:dyDescent="0.45">
      <c r="A77" t="s">
        <v>29</v>
      </c>
      <c r="B77" s="1">
        <f t="shared" ref="B77:O77" si="26">B66/B11</f>
        <v>8.5706609349811932E-2</v>
      </c>
      <c r="C77" s="1">
        <f t="shared" si="26"/>
        <v>9.8626373626373623E-2</v>
      </c>
      <c r="D77" s="1">
        <f t="shared" si="26"/>
        <v>9.1918042117245302E-2</v>
      </c>
      <c r="E77" s="1">
        <f t="shared" si="26"/>
        <v>9.7395243488108726E-2</v>
      </c>
      <c r="F77" s="1">
        <f t="shared" si="26"/>
        <v>9.2094313453536761E-2</v>
      </c>
      <c r="G77" s="1">
        <f t="shared" si="26"/>
        <v>9.9007170435741865E-2</v>
      </c>
      <c r="H77" s="1">
        <f t="shared" si="26"/>
        <v>9.6127809369076625E-2</v>
      </c>
      <c r="I77" s="1">
        <f t="shared" si="26"/>
        <v>9.2978073827366087E-2</v>
      </c>
      <c r="J77" s="1">
        <f t="shared" si="26"/>
        <v>9.1159460203800599E-2</v>
      </c>
      <c r="K77" s="1">
        <f t="shared" si="26"/>
        <v>9.4157537819509654E-2</v>
      </c>
      <c r="L77" s="1">
        <f t="shared" si="26"/>
        <v>9.4761779415635697E-2</v>
      </c>
      <c r="M77" s="1">
        <f t="shared" si="26"/>
        <v>9.3771546770857278E-2</v>
      </c>
      <c r="N77" s="1">
        <f t="shared" si="26"/>
        <v>9.4311745875400144E-2</v>
      </c>
      <c r="O77" s="1">
        <f t="shared" si="26"/>
        <v>7.0563079116179608E-2</v>
      </c>
    </row>
    <row r="78" spans="1:15" x14ac:dyDescent="0.45">
      <c r="A78" t="s">
        <v>32</v>
      </c>
      <c r="B78" s="1">
        <f t="shared" ref="B78:O78" si="27">B67/B12</f>
        <v>8.3701939435182032E-2</v>
      </c>
      <c r="C78" s="1">
        <f t="shared" si="27"/>
        <v>9.4945355191256825E-2</v>
      </c>
      <c r="D78" s="1">
        <f t="shared" si="27"/>
        <v>9.3575418994413406E-2</v>
      </c>
      <c r="E78" s="1">
        <f t="shared" si="27"/>
        <v>9.1249065071054597E-2</v>
      </c>
      <c r="F78" s="1">
        <f t="shared" si="27"/>
        <v>9.0506975161619596E-2</v>
      </c>
      <c r="G78" s="1">
        <f t="shared" si="27"/>
        <v>0.10066410346032856</v>
      </c>
      <c r="H78" s="1">
        <f t="shared" si="27"/>
        <v>9.9025974025974031E-2</v>
      </c>
      <c r="I78" s="1">
        <f t="shared" si="27"/>
        <v>0.10188438198658575</v>
      </c>
      <c r="J78" s="1">
        <f t="shared" si="27"/>
        <v>9.2476489028213163E-2</v>
      </c>
      <c r="K78" s="1">
        <f t="shared" si="27"/>
        <v>0.10492937445949842</v>
      </c>
      <c r="L78" s="1">
        <f t="shared" si="27"/>
        <v>8.7279735682819382E-2</v>
      </c>
      <c r="M78" s="1">
        <f t="shared" si="27"/>
        <v>8.8643880926130098E-2</v>
      </c>
      <c r="N78" s="1">
        <f t="shared" si="27"/>
        <v>8.406554262645452E-2</v>
      </c>
      <c r="O78" s="1">
        <f t="shared" si="27"/>
        <v>6.6384495433281357E-2</v>
      </c>
    </row>
    <row r="79" spans="1:15" x14ac:dyDescent="0.45">
      <c r="A79" t="s">
        <v>30</v>
      </c>
      <c r="B79" s="1">
        <f t="shared" ref="B79:O79" si="28">B68/B13</f>
        <v>8.9752066115702481E-2</v>
      </c>
      <c r="C79" s="1">
        <f t="shared" si="28"/>
        <v>9.7085704431798592E-2</v>
      </c>
      <c r="D79" s="1">
        <f t="shared" si="28"/>
        <v>0.10491861288039632</v>
      </c>
      <c r="E79" s="1">
        <f t="shared" si="28"/>
        <v>9.2710544939844305E-2</v>
      </c>
      <c r="F79" s="1">
        <f t="shared" si="28"/>
        <v>0.10150171883481093</v>
      </c>
      <c r="G79" s="1">
        <f t="shared" si="28"/>
        <v>0.10215147804792724</v>
      </c>
      <c r="H79" s="1">
        <f t="shared" si="28"/>
        <v>0.10158835208471211</v>
      </c>
      <c r="I79" s="1">
        <f t="shared" si="28"/>
        <v>0.10024665257223397</v>
      </c>
      <c r="J79" s="1">
        <f t="shared" si="28"/>
        <v>9.9169435215946844E-2</v>
      </c>
      <c r="K79" s="1">
        <f t="shared" si="28"/>
        <v>9.7392767031118585E-2</v>
      </c>
      <c r="L79" s="1">
        <f t="shared" si="28"/>
        <v>9.0099009900990096E-2</v>
      </c>
      <c r="M79" s="1">
        <f t="shared" si="28"/>
        <v>8.8226786230835991E-2</v>
      </c>
      <c r="N79" s="1">
        <f t="shared" si="28"/>
        <v>7.8005689474472228E-2</v>
      </c>
      <c r="O79" s="1">
        <f t="shared" si="28"/>
        <v>5.9635005029458253E-2</v>
      </c>
    </row>
    <row r="80" spans="1:15" x14ac:dyDescent="0.45">
      <c r="A80" t="s">
        <v>31</v>
      </c>
      <c r="B80" s="1">
        <f t="shared" ref="B80:O80" si="29">B69/B14</f>
        <v>9.193294918805657E-2</v>
      </c>
      <c r="C80" s="1">
        <f t="shared" si="29"/>
        <v>0.10260115606936417</v>
      </c>
      <c r="D80" s="1">
        <f t="shared" si="29"/>
        <v>0.11091652072387624</v>
      </c>
      <c r="E80" s="1">
        <f t="shared" si="29"/>
        <v>9.9297012302284715E-2</v>
      </c>
      <c r="F80" s="1">
        <f t="shared" si="29"/>
        <v>0.10072747621712368</v>
      </c>
      <c r="G80" s="1">
        <f t="shared" si="29"/>
        <v>0.10575826681870011</v>
      </c>
      <c r="H80" s="1">
        <f t="shared" si="29"/>
        <v>0.10156895127993394</v>
      </c>
      <c r="I80" s="1">
        <f t="shared" si="29"/>
        <v>0.10416076988395132</v>
      </c>
      <c r="J80" s="1">
        <f t="shared" si="29"/>
        <v>9.9589603283173733E-2</v>
      </c>
      <c r="K80" s="1">
        <f t="shared" si="29"/>
        <v>9.6774193548387094E-2</v>
      </c>
      <c r="L80" s="1">
        <f t="shared" si="29"/>
        <v>9.8653476229733444E-2</v>
      </c>
      <c r="M80" s="1">
        <f t="shared" si="29"/>
        <v>9.5360824742268036E-2</v>
      </c>
      <c r="N80" s="1">
        <f t="shared" si="29"/>
        <v>9.0931615460852336E-2</v>
      </c>
      <c r="O80" s="1">
        <f t="shared" si="29"/>
        <v>6.5721040189125293E-2</v>
      </c>
    </row>
    <row r="81" spans="2:2" x14ac:dyDescent="0.45">
      <c r="B8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70" zoomScaleNormal="70" workbookViewId="0">
      <selection activeCell="N20" sqref="N20"/>
    </sheetView>
  </sheetViews>
  <sheetFormatPr defaultRowHeight="14.25" x14ac:dyDescent="0.45"/>
  <cols>
    <col min="1" max="1" width="43.3984375" customWidth="1"/>
  </cols>
  <sheetData>
    <row r="1" spans="1:15" x14ac:dyDescent="0.45">
      <c r="A1" t="s">
        <v>84</v>
      </c>
    </row>
    <row r="2" spans="1:15" x14ac:dyDescent="0.45">
      <c r="A2" t="s">
        <v>61</v>
      </c>
    </row>
    <row r="3" spans="1:15" x14ac:dyDescent="0.45">
      <c r="A3" t="s">
        <v>63</v>
      </c>
    </row>
    <row r="4" spans="1:15" x14ac:dyDescent="0.4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</row>
    <row r="5" spans="1:15" x14ac:dyDescent="0.45">
      <c r="A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>
        <v>33472</v>
      </c>
      <c r="N5">
        <v>31636</v>
      </c>
      <c r="O5">
        <v>33356</v>
      </c>
    </row>
    <row r="6" spans="1:15" x14ac:dyDescent="0.45">
      <c r="A6" t="s">
        <v>19</v>
      </c>
      <c r="B6">
        <v>3253</v>
      </c>
      <c r="C6">
        <v>3178</v>
      </c>
      <c r="D6">
        <v>3100</v>
      </c>
      <c r="E6">
        <v>3073</v>
      </c>
      <c r="F6">
        <v>3037</v>
      </c>
      <c r="G6">
        <v>3092</v>
      </c>
      <c r="H6">
        <v>3224</v>
      </c>
      <c r="I6">
        <v>2982</v>
      </c>
      <c r="J6">
        <v>3185</v>
      </c>
      <c r="K6">
        <v>3364</v>
      </c>
      <c r="L6">
        <v>3258</v>
      </c>
      <c r="M6">
        <v>3832</v>
      </c>
      <c r="N6">
        <v>3634</v>
      </c>
      <c r="O6">
        <v>3841</v>
      </c>
    </row>
    <row r="7" spans="1:15" x14ac:dyDescent="0.45">
      <c r="A7" t="s">
        <v>20</v>
      </c>
      <c r="B7">
        <v>15685</v>
      </c>
      <c r="C7">
        <v>15048</v>
      </c>
      <c r="D7">
        <v>14879</v>
      </c>
      <c r="E7">
        <v>14462</v>
      </c>
      <c r="F7">
        <v>14452</v>
      </c>
      <c r="G7">
        <v>14811</v>
      </c>
      <c r="H7">
        <v>14986</v>
      </c>
      <c r="I7">
        <v>14699</v>
      </c>
      <c r="J7">
        <v>14626</v>
      </c>
      <c r="K7">
        <v>15203</v>
      </c>
      <c r="L7">
        <v>15270</v>
      </c>
      <c r="M7">
        <v>18336</v>
      </c>
      <c r="N7">
        <v>17541</v>
      </c>
      <c r="O7">
        <v>18518</v>
      </c>
    </row>
    <row r="8" spans="1:15" x14ac:dyDescent="0.45">
      <c r="A8" t="s">
        <v>21</v>
      </c>
      <c r="B8">
        <v>5761</v>
      </c>
      <c r="C8">
        <v>5281</v>
      </c>
      <c r="D8">
        <v>5293</v>
      </c>
      <c r="E8">
        <v>5064</v>
      </c>
      <c r="F8">
        <v>5292</v>
      </c>
      <c r="G8">
        <v>5374</v>
      </c>
      <c r="H8">
        <v>5333</v>
      </c>
      <c r="I8">
        <v>5155</v>
      </c>
      <c r="J8">
        <v>5353</v>
      </c>
      <c r="K8">
        <v>5425</v>
      </c>
      <c r="L8">
        <v>5346</v>
      </c>
      <c r="M8">
        <v>5997</v>
      </c>
      <c r="N8">
        <v>5556</v>
      </c>
      <c r="O8">
        <v>5973</v>
      </c>
    </row>
    <row r="9" spans="1:15" x14ac:dyDescent="0.45">
      <c r="A9" t="s">
        <v>22</v>
      </c>
      <c r="B9">
        <v>2828</v>
      </c>
      <c r="C9">
        <v>2735</v>
      </c>
      <c r="D9">
        <v>2822</v>
      </c>
      <c r="E9">
        <v>2628</v>
      </c>
      <c r="F9">
        <v>2695</v>
      </c>
      <c r="G9">
        <v>2647</v>
      </c>
      <c r="H9">
        <v>2843</v>
      </c>
      <c r="I9">
        <v>2727</v>
      </c>
      <c r="J9">
        <v>2864</v>
      </c>
      <c r="K9">
        <v>2919</v>
      </c>
      <c r="L9">
        <v>3017</v>
      </c>
      <c r="M9">
        <v>3479</v>
      </c>
      <c r="N9">
        <v>3312</v>
      </c>
      <c r="O9">
        <v>3488</v>
      </c>
    </row>
    <row r="10" spans="1:15" x14ac:dyDescent="0.45">
      <c r="A10" t="s">
        <v>23</v>
      </c>
      <c r="B10">
        <v>1978</v>
      </c>
      <c r="C10">
        <v>1788</v>
      </c>
      <c r="D10">
        <v>1694</v>
      </c>
      <c r="E10">
        <v>1760</v>
      </c>
      <c r="F10">
        <v>1782</v>
      </c>
      <c r="G10">
        <v>1714</v>
      </c>
      <c r="H10">
        <v>1734</v>
      </c>
      <c r="I10">
        <v>1737</v>
      </c>
      <c r="J10">
        <v>1760</v>
      </c>
      <c r="K10">
        <v>1814</v>
      </c>
      <c r="L10">
        <v>1663</v>
      </c>
      <c r="M10">
        <v>1793</v>
      </c>
      <c r="N10">
        <v>1549</v>
      </c>
      <c r="O10">
        <v>1470</v>
      </c>
    </row>
    <row r="12" spans="1:15" x14ac:dyDescent="0.45">
      <c r="A12" t="s">
        <v>1</v>
      </c>
      <c r="B12">
        <v>5713</v>
      </c>
      <c r="C12">
        <v>5683</v>
      </c>
      <c r="D12">
        <v>5514</v>
      </c>
      <c r="E12">
        <v>5169</v>
      </c>
      <c r="F12">
        <v>5494</v>
      </c>
      <c r="G12">
        <v>5494</v>
      </c>
      <c r="H12">
        <v>5634</v>
      </c>
      <c r="I12">
        <v>5569</v>
      </c>
      <c r="J12">
        <v>5489</v>
      </c>
      <c r="K12">
        <v>5902</v>
      </c>
      <c r="L12">
        <v>5787</v>
      </c>
      <c r="M12">
        <v>6421</v>
      </c>
      <c r="N12">
        <v>5768</v>
      </c>
      <c r="O12">
        <v>4917</v>
      </c>
    </row>
    <row r="13" spans="1:15" x14ac:dyDescent="0.45">
      <c r="A13" t="s">
        <v>19</v>
      </c>
      <c r="B13">
        <v>673</v>
      </c>
      <c r="C13">
        <v>685</v>
      </c>
      <c r="D13">
        <v>627</v>
      </c>
      <c r="E13">
        <v>626</v>
      </c>
      <c r="F13">
        <v>657</v>
      </c>
      <c r="G13">
        <v>633</v>
      </c>
      <c r="H13">
        <v>703</v>
      </c>
      <c r="I13">
        <v>657</v>
      </c>
      <c r="J13">
        <v>690</v>
      </c>
      <c r="K13">
        <v>756</v>
      </c>
      <c r="L13">
        <v>675</v>
      </c>
      <c r="M13">
        <v>760</v>
      </c>
      <c r="N13">
        <v>666</v>
      </c>
      <c r="O13">
        <v>593</v>
      </c>
    </row>
    <row r="14" spans="1:15" x14ac:dyDescent="0.45">
      <c r="A14" t="s">
        <v>20</v>
      </c>
      <c r="B14">
        <v>2855</v>
      </c>
      <c r="C14">
        <v>2884</v>
      </c>
      <c r="D14">
        <v>2764</v>
      </c>
      <c r="E14">
        <v>2628</v>
      </c>
      <c r="F14">
        <v>2715</v>
      </c>
      <c r="G14">
        <v>2753</v>
      </c>
      <c r="H14">
        <v>2842</v>
      </c>
      <c r="I14">
        <v>2834</v>
      </c>
      <c r="J14">
        <v>2727</v>
      </c>
      <c r="K14">
        <v>2964</v>
      </c>
      <c r="L14">
        <v>2944</v>
      </c>
      <c r="M14">
        <v>3406</v>
      </c>
      <c r="N14">
        <v>3068</v>
      </c>
      <c r="O14">
        <v>2673</v>
      </c>
    </row>
    <row r="15" spans="1:15" x14ac:dyDescent="0.45">
      <c r="A15" t="s">
        <v>21</v>
      </c>
      <c r="B15">
        <v>1204</v>
      </c>
      <c r="C15">
        <v>1155</v>
      </c>
      <c r="D15">
        <v>1176</v>
      </c>
      <c r="E15">
        <v>1100</v>
      </c>
      <c r="F15">
        <v>1254</v>
      </c>
      <c r="G15">
        <v>1291</v>
      </c>
      <c r="H15">
        <v>1215</v>
      </c>
      <c r="I15">
        <v>1216</v>
      </c>
      <c r="J15">
        <v>1233</v>
      </c>
      <c r="K15">
        <v>1290</v>
      </c>
      <c r="L15">
        <v>1242</v>
      </c>
      <c r="M15">
        <v>1282</v>
      </c>
      <c r="N15">
        <v>1142</v>
      </c>
      <c r="O15">
        <v>945</v>
      </c>
    </row>
    <row r="16" spans="1:15" x14ac:dyDescent="0.45">
      <c r="A16" t="s">
        <v>22</v>
      </c>
      <c r="B16">
        <v>598</v>
      </c>
      <c r="C16">
        <v>609</v>
      </c>
      <c r="D16">
        <v>624</v>
      </c>
      <c r="E16">
        <v>487</v>
      </c>
      <c r="F16">
        <v>538</v>
      </c>
      <c r="G16">
        <v>521</v>
      </c>
      <c r="H16">
        <v>579</v>
      </c>
      <c r="I16">
        <v>544</v>
      </c>
      <c r="J16">
        <v>544</v>
      </c>
      <c r="K16">
        <v>588</v>
      </c>
      <c r="L16">
        <v>640</v>
      </c>
      <c r="M16">
        <v>658</v>
      </c>
      <c r="N16">
        <v>626</v>
      </c>
      <c r="O16">
        <v>493</v>
      </c>
    </row>
    <row r="17" spans="1:15" x14ac:dyDescent="0.45">
      <c r="A17" t="s">
        <v>23</v>
      </c>
      <c r="B17">
        <v>377</v>
      </c>
      <c r="C17">
        <v>344</v>
      </c>
      <c r="D17">
        <v>321</v>
      </c>
      <c r="E17">
        <v>327</v>
      </c>
      <c r="F17">
        <v>324</v>
      </c>
      <c r="G17">
        <v>289</v>
      </c>
      <c r="H17">
        <v>293</v>
      </c>
      <c r="I17">
        <v>315</v>
      </c>
      <c r="J17">
        <v>289</v>
      </c>
      <c r="K17">
        <v>301</v>
      </c>
      <c r="L17">
        <v>279</v>
      </c>
      <c r="M17">
        <v>308</v>
      </c>
      <c r="N17">
        <v>258</v>
      </c>
      <c r="O17">
        <v>209</v>
      </c>
    </row>
    <row r="19" spans="1:15" x14ac:dyDescent="0.45">
      <c r="A19" t="s">
        <v>2</v>
      </c>
      <c r="B19" s="1">
        <f>B12/B5</f>
        <v>0.19345772239341708</v>
      </c>
      <c r="C19" s="1">
        <f t="shared" ref="C19:O19" si="0">C12/C5</f>
        <v>0.202580829144833</v>
      </c>
      <c r="D19" s="1">
        <f t="shared" si="0"/>
        <v>0.19819560763452068</v>
      </c>
      <c r="E19" s="1">
        <f t="shared" si="0"/>
        <v>0.1911612426035503</v>
      </c>
      <c r="F19" s="1">
        <f t="shared" si="0"/>
        <v>0.20096568878484161</v>
      </c>
      <c r="G19" s="1">
        <f t="shared" si="0"/>
        <v>0.19834651070435755</v>
      </c>
      <c r="H19" s="1">
        <f t="shared" si="0"/>
        <v>0.20017053933063314</v>
      </c>
      <c r="I19" s="1">
        <f t="shared" si="0"/>
        <v>0.20380603842634951</v>
      </c>
      <c r="J19" s="1">
        <f t="shared" si="0"/>
        <v>0.19720485736868579</v>
      </c>
      <c r="K19" s="1">
        <f t="shared" si="0"/>
        <v>0.20510860121633362</v>
      </c>
      <c r="L19" s="1">
        <f t="shared" si="0"/>
        <v>0.2024134312696747</v>
      </c>
      <c r="M19" s="1">
        <f t="shared" si="0"/>
        <v>0.19183197896749521</v>
      </c>
      <c r="N19" s="1">
        <f t="shared" si="0"/>
        <v>0.18232393475787079</v>
      </c>
      <c r="O19" s="1">
        <f t="shared" si="0"/>
        <v>0.14740976136227366</v>
      </c>
    </row>
    <row r="20" spans="1:15" x14ac:dyDescent="0.45">
      <c r="A20" t="s">
        <v>19</v>
      </c>
      <c r="B20" s="1">
        <f t="shared" ref="B20:O24" si="1">B13/B6</f>
        <v>0.20688595142944974</v>
      </c>
      <c r="C20" s="1">
        <f t="shared" si="1"/>
        <v>0.21554436752674638</v>
      </c>
      <c r="D20" s="1">
        <f t="shared" si="1"/>
        <v>0.20225806451612904</v>
      </c>
      <c r="E20" s="1">
        <f t="shared" si="1"/>
        <v>0.20370972990562969</v>
      </c>
      <c r="F20" s="1">
        <f t="shared" si="1"/>
        <v>0.21633190648666448</v>
      </c>
      <c r="G20" s="1">
        <f t="shared" si="1"/>
        <v>0.20472186287192756</v>
      </c>
      <c r="H20" s="1">
        <f t="shared" si="1"/>
        <v>0.21805210918114143</v>
      </c>
      <c r="I20" s="1">
        <f t="shared" si="1"/>
        <v>0.22032193158953722</v>
      </c>
      <c r="J20" s="1">
        <f t="shared" si="1"/>
        <v>0.21664050235478807</v>
      </c>
      <c r="K20" s="1">
        <f t="shared" si="1"/>
        <v>0.22473246135552913</v>
      </c>
      <c r="L20" s="1">
        <f t="shared" si="1"/>
        <v>0.20718232044198895</v>
      </c>
      <c r="M20" s="1">
        <f t="shared" si="1"/>
        <v>0.19832985386221294</v>
      </c>
      <c r="N20" s="1">
        <f t="shared" si="1"/>
        <v>0.18326912493120529</v>
      </c>
      <c r="O20" s="1">
        <f t="shared" si="1"/>
        <v>0.15438687841707888</v>
      </c>
    </row>
    <row r="21" spans="1:15" x14ac:dyDescent="0.45">
      <c r="A21" t="s">
        <v>20</v>
      </c>
      <c r="B21" s="1">
        <f t="shared" si="1"/>
        <v>0.18202103920943577</v>
      </c>
      <c r="C21" s="1">
        <f t="shared" si="1"/>
        <v>0.19165337586390219</v>
      </c>
      <c r="D21" s="1">
        <f t="shared" si="1"/>
        <v>0.18576517239061766</v>
      </c>
      <c r="E21" s="1">
        <f t="shared" si="1"/>
        <v>0.18171760475729498</v>
      </c>
      <c r="F21" s="1">
        <f t="shared" si="1"/>
        <v>0.18786327151951288</v>
      </c>
      <c r="G21" s="1">
        <f t="shared" si="1"/>
        <v>0.18587536290594828</v>
      </c>
      <c r="H21" s="1">
        <f t="shared" si="1"/>
        <v>0.18964366742292807</v>
      </c>
      <c r="I21" s="1">
        <f t="shared" si="1"/>
        <v>0.19280223144431594</v>
      </c>
      <c r="J21" s="1">
        <f t="shared" si="1"/>
        <v>0.18644878982633667</v>
      </c>
      <c r="K21" s="1">
        <f t="shared" si="1"/>
        <v>0.19496152075248308</v>
      </c>
      <c r="L21" s="1">
        <f t="shared" si="1"/>
        <v>0.19279633267845447</v>
      </c>
      <c r="M21" s="1">
        <f t="shared" si="1"/>
        <v>0.18575479930191971</v>
      </c>
      <c r="N21" s="1">
        <f t="shared" si="1"/>
        <v>0.17490450943503791</v>
      </c>
      <c r="O21" s="1">
        <f t="shared" si="1"/>
        <v>0.14434604168916729</v>
      </c>
    </row>
    <row r="22" spans="1:15" x14ac:dyDescent="0.45">
      <c r="A22" t="s">
        <v>21</v>
      </c>
      <c r="B22" s="1">
        <f t="shared" si="1"/>
        <v>0.20899149453219928</v>
      </c>
      <c r="C22" s="1">
        <f t="shared" si="1"/>
        <v>0.21870857792084833</v>
      </c>
      <c r="D22" s="1">
        <f t="shared" si="1"/>
        <v>0.22218023805025505</v>
      </c>
      <c r="E22" s="1">
        <f t="shared" si="1"/>
        <v>0.21721958925750395</v>
      </c>
      <c r="F22" s="1">
        <f t="shared" si="1"/>
        <v>0.23696145124716553</v>
      </c>
      <c r="G22" s="1">
        <f t="shared" si="1"/>
        <v>0.24023074060290286</v>
      </c>
      <c r="H22" s="1">
        <f t="shared" si="1"/>
        <v>0.22782673917119819</v>
      </c>
      <c r="I22" s="1">
        <f t="shared" si="1"/>
        <v>0.23588748787584868</v>
      </c>
      <c r="J22" s="1">
        <f t="shared" si="1"/>
        <v>0.2303381281524379</v>
      </c>
      <c r="K22" s="1">
        <f t="shared" si="1"/>
        <v>0.23778801843317973</v>
      </c>
      <c r="L22" s="1">
        <f t="shared" si="1"/>
        <v>0.23232323232323232</v>
      </c>
      <c r="M22" s="1">
        <f t="shared" si="1"/>
        <v>0.21377355344338836</v>
      </c>
      <c r="N22" s="1">
        <f t="shared" si="1"/>
        <v>0.20554355651547876</v>
      </c>
      <c r="O22" s="1">
        <f t="shared" si="1"/>
        <v>0.15821195379206429</v>
      </c>
    </row>
    <row r="23" spans="1:15" x14ac:dyDescent="0.45">
      <c r="A23" t="s">
        <v>22</v>
      </c>
      <c r="B23" s="1">
        <f t="shared" si="1"/>
        <v>0.21145685997171146</v>
      </c>
      <c r="C23" s="1">
        <f t="shared" si="1"/>
        <v>0.22266910420475319</v>
      </c>
      <c r="D23" s="1">
        <f t="shared" si="1"/>
        <v>0.22111977321048901</v>
      </c>
      <c r="E23" s="1">
        <f t="shared" si="1"/>
        <v>0.18531202435312025</v>
      </c>
      <c r="F23" s="1">
        <f t="shared" si="1"/>
        <v>0.19962894248608534</v>
      </c>
      <c r="G23" s="1">
        <f t="shared" si="1"/>
        <v>0.19682659614658105</v>
      </c>
      <c r="H23" s="1">
        <f t="shared" si="1"/>
        <v>0.20365810763278228</v>
      </c>
      <c r="I23" s="1">
        <f t="shared" si="1"/>
        <v>0.19948661532819947</v>
      </c>
      <c r="J23" s="1">
        <f t="shared" si="1"/>
        <v>0.18994413407821228</v>
      </c>
      <c r="K23" s="1">
        <f t="shared" si="1"/>
        <v>0.20143884892086331</v>
      </c>
      <c r="L23" s="1">
        <f t="shared" si="1"/>
        <v>0.2121312562147829</v>
      </c>
      <c r="M23" s="1">
        <f t="shared" si="1"/>
        <v>0.1891348088531187</v>
      </c>
      <c r="N23" s="1">
        <f t="shared" si="1"/>
        <v>0.1890096618357488</v>
      </c>
      <c r="O23" s="1">
        <f t="shared" si="1"/>
        <v>0.14134174311926606</v>
      </c>
    </row>
    <row r="24" spans="1:15" x14ac:dyDescent="0.45">
      <c r="A24" t="s">
        <v>23</v>
      </c>
      <c r="B24" s="1">
        <f t="shared" si="1"/>
        <v>0.19059656218402427</v>
      </c>
      <c r="C24" s="1">
        <f t="shared" si="1"/>
        <v>0.19239373601789708</v>
      </c>
      <c r="D24" s="1">
        <f t="shared" si="1"/>
        <v>0.18949232585596221</v>
      </c>
      <c r="E24" s="1">
        <f t="shared" si="1"/>
        <v>0.18579545454545454</v>
      </c>
      <c r="F24" s="1">
        <f t="shared" si="1"/>
        <v>0.18181818181818182</v>
      </c>
      <c r="G24" s="1">
        <f t="shared" si="1"/>
        <v>0.16861143523920655</v>
      </c>
      <c r="H24" s="1">
        <f t="shared" si="1"/>
        <v>0.16897347174163782</v>
      </c>
      <c r="I24" s="1">
        <f t="shared" si="1"/>
        <v>0.18134715025906736</v>
      </c>
      <c r="J24" s="1">
        <f t="shared" si="1"/>
        <v>0.16420454545454546</v>
      </c>
      <c r="K24" s="1">
        <f t="shared" si="1"/>
        <v>0.16593164277839029</v>
      </c>
      <c r="L24" s="1">
        <f t="shared" si="1"/>
        <v>0.16776909200240528</v>
      </c>
      <c r="M24" s="1">
        <f t="shared" si="1"/>
        <v>0.17177914110429449</v>
      </c>
      <c r="N24" s="1">
        <f t="shared" si="1"/>
        <v>0.16655907036797934</v>
      </c>
      <c r="O24" s="1">
        <f t="shared" si="1"/>
        <v>0.14217687074829932</v>
      </c>
    </row>
    <row r="26" spans="1:15" x14ac:dyDescent="0.45">
      <c r="A26" t="s">
        <v>6</v>
      </c>
      <c r="B26">
        <v>2972</v>
      </c>
      <c r="C26">
        <v>2757</v>
      </c>
      <c r="D26">
        <v>2616</v>
      </c>
      <c r="E26">
        <v>2539</v>
      </c>
      <c r="F26">
        <v>2708</v>
      </c>
      <c r="G26">
        <v>2618</v>
      </c>
      <c r="H26">
        <v>2670</v>
      </c>
      <c r="I26">
        <v>2671</v>
      </c>
      <c r="J26">
        <v>2693</v>
      </c>
      <c r="K26">
        <v>2928</v>
      </c>
      <c r="L26">
        <v>2957</v>
      </c>
      <c r="M26">
        <v>3259</v>
      </c>
      <c r="N26">
        <v>2931</v>
      </c>
      <c r="O26">
        <v>2531</v>
      </c>
    </row>
    <row r="27" spans="1:15" x14ac:dyDescent="0.45">
      <c r="A27" t="s">
        <v>19</v>
      </c>
      <c r="B27">
        <v>348</v>
      </c>
      <c r="C27">
        <v>342</v>
      </c>
      <c r="D27">
        <v>316</v>
      </c>
      <c r="E27">
        <v>323</v>
      </c>
      <c r="F27">
        <v>349</v>
      </c>
      <c r="G27">
        <v>300</v>
      </c>
      <c r="H27">
        <v>376</v>
      </c>
      <c r="I27">
        <v>349</v>
      </c>
      <c r="J27">
        <v>372</v>
      </c>
      <c r="K27">
        <v>401</v>
      </c>
      <c r="L27">
        <v>339</v>
      </c>
      <c r="M27">
        <v>397</v>
      </c>
      <c r="N27">
        <v>340</v>
      </c>
      <c r="O27">
        <v>316</v>
      </c>
    </row>
    <row r="28" spans="1:15" x14ac:dyDescent="0.45">
      <c r="A28" t="s">
        <v>20</v>
      </c>
      <c r="B28">
        <v>1408</v>
      </c>
      <c r="C28">
        <v>1340</v>
      </c>
      <c r="D28">
        <v>1231</v>
      </c>
      <c r="E28">
        <v>1227</v>
      </c>
      <c r="F28">
        <v>1245</v>
      </c>
      <c r="G28">
        <v>1201</v>
      </c>
      <c r="H28">
        <v>1253</v>
      </c>
      <c r="I28">
        <v>1206</v>
      </c>
      <c r="J28">
        <v>1258</v>
      </c>
      <c r="K28">
        <v>1353</v>
      </c>
      <c r="L28">
        <v>1398</v>
      </c>
      <c r="M28">
        <v>1670</v>
      </c>
      <c r="N28">
        <v>1460</v>
      </c>
      <c r="O28">
        <v>1299</v>
      </c>
    </row>
    <row r="29" spans="1:15" x14ac:dyDescent="0.45">
      <c r="A29" t="s">
        <v>21</v>
      </c>
      <c r="B29">
        <v>725</v>
      </c>
      <c r="C29">
        <v>650</v>
      </c>
      <c r="D29">
        <v>669</v>
      </c>
      <c r="E29">
        <v>637</v>
      </c>
      <c r="F29">
        <v>741</v>
      </c>
      <c r="G29">
        <v>746</v>
      </c>
      <c r="H29">
        <v>681</v>
      </c>
      <c r="I29">
        <v>731</v>
      </c>
      <c r="J29">
        <v>716</v>
      </c>
      <c r="K29">
        <v>769</v>
      </c>
      <c r="L29">
        <v>761</v>
      </c>
      <c r="M29">
        <v>754</v>
      </c>
      <c r="N29">
        <v>714</v>
      </c>
      <c r="O29">
        <v>590</v>
      </c>
    </row>
    <row r="30" spans="1:15" x14ac:dyDescent="0.45">
      <c r="A30" t="s">
        <v>22</v>
      </c>
      <c r="B30">
        <v>294</v>
      </c>
      <c r="C30">
        <v>267</v>
      </c>
      <c r="D30">
        <v>259</v>
      </c>
      <c r="E30">
        <v>212</v>
      </c>
      <c r="F30">
        <v>244</v>
      </c>
      <c r="G30">
        <v>250</v>
      </c>
      <c r="H30">
        <v>239</v>
      </c>
      <c r="I30">
        <v>250</v>
      </c>
      <c r="J30">
        <v>240</v>
      </c>
      <c r="K30">
        <v>267</v>
      </c>
      <c r="L30">
        <v>331</v>
      </c>
      <c r="M30">
        <v>307</v>
      </c>
      <c r="N30">
        <v>303</v>
      </c>
      <c r="O30">
        <v>239</v>
      </c>
    </row>
    <row r="31" spans="1:15" x14ac:dyDescent="0.45">
      <c r="A31" t="s">
        <v>23</v>
      </c>
      <c r="B31">
        <v>196</v>
      </c>
      <c r="C31">
        <v>155</v>
      </c>
      <c r="D31">
        <v>141</v>
      </c>
      <c r="E31">
        <v>140</v>
      </c>
      <c r="F31">
        <v>128</v>
      </c>
      <c r="G31">
        <v>118</v>
      </c>
      <c r="H31">
        <v>120</v>
      </c>
      <c r="I31">
        <v>133</v>
      </c>
      <c r="J31">
        <v>106</v>
      </c>
      <c r="K31">
        <v>138</v>
      </c>
      <c r="L31">
        <v>126</v>
      </c>
      <c r="M31">
        <v>130</v>
      </c>
      <c r="N31">
        <v>109</v>
      </c>
      <c r="O31">
        <v>86</v>
      </c>
    </row>
    <row r="33" spans="1:15" x14ac:dyDescent="0.45">
      <c r="A33" t="s">
        <v>7</v>
      </c>
      <c r="B33" s="1">
        <f t="shared" ref="B33:O33" si="2">B26/B5</f>
        <v>0.10064000541803529</v>
      </c>
      <c r="C33" s="1">
        <f t="shared" si="2"/>
        <v>9.8278259009731583E-2</v>
      </c>
      <c r="D33" s="1">
        <f t="shared" si="2"/>
        <v>9.4029689802667044E-2</v>
      </c>
      <c r="E33" s="1">
        <f t="shared" si="2"/>
        <v>9.3897928994082835E-2</v>
      </c>
      <c r="F33" s="1">
        <f t="shared" si="2"/>
        <v>9.9056258687541157E-2</v>
      </c>
      <c r="G33" s="1">
        <f t="shared" si="2"/>
        <v>9.4516047510740456E-2</v>
      </c>
      <c r="H33" s="1">
        <f t="shared" si="2"/>
        <v>9.4862502664677037E-2</v>
      </c>
      <c r="I33" s="1">
        <f t="shared" si="2"/>
        <v>9.7749313815187561E-2</v>
      </c>
      <c r="J33" s="1">
        <f t="shared" si="2"/>
        <v>9.6752173600632319E-2</v>
      </c>
      <c r="K33" s="1">
        <f t="shared" si="2"/>
        <v>0.10175499565595135</v>
      </c>
      <c r="L33" s="1">
        <f t="shared" si="2"/>
        <v>0.10342777194823365</v>
      </c>
      <c r="M33" s="1">
        <f t="shared" si="2"/>
        <v>9.7364961759082214E-2</v>
      </c>
      <c r="N33" s="1">
        <f t="shared" si="2"/>
        <v>9.2647616639271721E-2</v>
      </c>
      <c r="O33" s="1">
        <f t="shared" si="2"/>
        <v>7.5878402686173407E-2</v>
      </c>
    </row>
    <row r="34" spans="1:15" x14ac:dyDescent="0.45">
      <c r="A34" t="s">
        <v>19</v>
      </c>
      <c r="B34" s="1">
        <f t="shared" ref="B34:O34" si="3">B27/B6</f>
        <v>0.10697817399323702</v>
      </c>
      <c r="C34" s="1">
        <f t="shared" si="3"/>
        <v>0.10761485210824417</v>
      </c>
      <c r="D34" s="1">
        <f t="shared" si="3"/>
        <v>0.10193548387096774</v>
      </c>
      <c r="E34" s="1">
        <f t="shared" si="3"/>
        <v>0.10510901399284087</v>
      </c>
      <c r="F34" s="1">
        <f t="shared" si="3"/>
        <v>0.11491603556140928</v>
      </c>
      <c r="G34" s="1">
        <f t="shared" si="3"/>
        <v>9.7024579560155241E-2</v>
      </c>
      <c r="H34" s="1">
        <f t="shared" si="3"/>
        <v>0.11662531017369727</v>
      </c>
      <c r="I34" s="1">
        <f t="shared" si="3"/>
        <v>0.1170355466130114</v>
      </c>
      <c r="J34" s="1">
        <f t="shared" si="3"/>
        <v>0.11679748822605965</v>
      </c>
      <c r="K34" s="1">
        <f t="shared" si="3"/>
        <v>0.11920332936979786</v>
      </c>
      <c r="L34" s="1">
        <f t="shared" si="3"/>
        <v>0.10405156537753223</v>
      </c>
      <c r="M34" s="1">
        <f t="shared" si="3"/>
        <v>0.10360125260960334</v>
      </c>
      <c r="N34" s="1">
        <f t="shared" si="3"/>
        <v>9.3560814529444133E-2</v>
      </c>
      <c r="O34" s="1">
        <f t="shared" si="3"/>
        <v>8.2270242124446752E-2</v>
      </c>
    </row>
    <row r="35" spans="1:15" x14ac:dyDescent="0.45">
      <c r="A35" t="s">
        <v>20</v>
      </c>
      <c r="B35" s="1">
        <f t="shared" ref="B35:O35" si="4">B28/B7</f>
        <v>8.9767293592604394E-2</v>
      </c>
      <c r="C35" s="1">
        <f t="shared" si="4"/>
        <v>8.9048378522062738E-2</v>
      </c>
      <c r="D35" s="1">
        <f t="shared" si="4"/>
        <v>8.2734054707977692E-2</v>
      </c>
      <c r="E35" s="1">
        <f t="shared" si="4"/>
        <v>8.4843036924353479E-2</v>
      </c>
      <c r="F35" s="1">
        <f t="shared" si="4"/>
        <v>8.6147246055909218E-2</v>
      </c>
      <c r="G35" s="1">
        <f t="shared" si="4"/>
        <v>8.1088380257916412E-2</v>
      </c>
      <c r="H35" s="1">
        <f t="shared" si="4"/>
        <v>8.3611370612571734E-2</v>
      </c>
      <c r="I35" s="1">
        <f t="shared" si="4"/>
        <v>8.2046397714130206E-2</v>
      </c>
      <c r="J35" s="1">
        <f t="shared" si="4"/>
        <v>8.6011212908519069E-2</v>
      </c>
      <c r="K35" s="1">
        <f t="shared" si="4"/>
        <v>8.8995592975070703E-2</v>
      </c>
      <c r="L35" s="1">
        <f t="shared" si="4"/>
        <v>9.1552062868369352E-2</v>
      </c>
      <c r="M35" s="1">
        <f t="shared" si="4"/>
        <v>9.1077661431064577E-2</v>
      </c>
      <c r="N35" s="1">
        <f t="shared" si="4"/>
        <v>8.3233567071432646E-2</v>
      </c>
      <c r="O35" s="1">
        <f t="shared" si="4"/>
        <v>7.0147964142995997E-2</v>
      </c>
    </row>
    <row r="36" spans="1:15" x14ac:dyDescent="0.45">
      <c r="A36" t="s">
        <v>21</v>
      </c>
      <c r="B36" s="1">
        <f t="shared" ref="B36:O36" si="5">B29/B8</f>
        <v>0.12584620725568477</v>
      </c>
      <c r="C36" s="1">
        <f t="shared" si="5"/>
        <v>0.12308274947926529</v>
      </c>
      <c r="D36" s="1">
        <f t="shared" si="5"/>
        <v>0.1263933497071604</v>
      </c>
      <c r="E36" s="1">
        <f t="shared" si="5"/>
        <v>0.12578988941548183</v>
      </c>
      <c r="F36" s="1">
        <f t="shared" si="5"/>
        <v>0.14002267573696145</v>
      </c>
      <c r="G36" s="1">
        <f t="shared" si="5"/>
        <v>0.13881652400446595</v>
      </c>
      <c r="H36" s="1">
        <f t="shared" si="5"/>
        <v>0.12769548096756048</v>
      </c>
      <c r="I36" s="1">
        <f t="shared" si="5"/>
        <v>0.14180407371483997</v>
      </c>
      <c r="J36" s="1">
        <f t="shared" si="5"/>
        <v>0.13375677190360546</v>
      </c>
      <c r="K36" s="1">
        <f t="shared" si="5"/>
        <v>0.14175115207373271</v>
      </c>
      <c r="L36" s="1">
        <f t="shared" si="5"/>
        <v>0.1423494201271979</v>
      </c>
      <c r="M36" s="1">
        <f t="shared" si="5"/>
        <v>0.12572953143238286</v>
      </c>
      <c r="N36" s="1">
        <f t="shared" si="5"/>
        <v>0.12850971922246221</v>
      </c>
      <c r="O36" s="1">
        <f t="shared" si="5"/>
        <v>9.8777833584463418E-2</v>
      </c>
    </row>
    <row r="37" spans="1:15" x14ac:dyDescent="0.45">
      <c r="A37" t="s">
        <v>22</v>
      </c>
      <c r="B37" s="1">
        <f t="shared" ref="B37:O37" si="6">B30/B9</f>
        <v>0.10396039603960396</v>
      </c>
      <c r="C37" s="1">
        <f t="shared" si="6"/>
        <v>9.7623400365630719E-2</v>
      </c>
      <c r="D37" s="1">
        <f t="shared" si="6"/>
        <v>9.1778880226789511E-2</v>
      </c>
      <c r="E37" s="1">
        <f t="shared" si="6"/>
        <v>8.0669710806697104E-2</v>
      </c>
      <c r="F37" s="1">
        <f t="shared" si="6"/>
        <v>9.0538033395176257E-2</v>
      </c>
      <c r="G37" s="1">
        <f t="shared" si="6"/>
        <v>9.4446543256516816E-2</v>
      </c>
      <c r="H37" s="1">
        <f t="shared" si="6"/>
        <v>8.4066127330284915E-2</v>
      </c>
      <c r="I37" s="1">
        <f t="shared" si="6"/>
        <v>9.1675834250091681E-2</v>
      </c>
      <c r="J37" s="1">
        <f t="shared" si="6"/>
        <v>8.3798882681564241E-2</v>
      </c>
      <c r="K37" s="1">
        <f t="shared" si="6"/>
        <v>9.146968139773895E-2</v>
      </c>
      <c r="L37" s="1">
        <f t="shared" si="6"/>
        <v>0.10971163407358303</v>
      </c>
      <c r="M37" s="1">
        <f t="shared" si="6"/>
        <v>8.824374820350675E-2</v>
      </c>
      <c r="N37" s="1">
        <f t="shared" si="6"/>
        <v>9.1485507246376815E-2</v>
      </c>
      <c r="O37" s="1">
        <f t="shared" si="6"/>
        <v>6.8520642201834861E-2</v>
      </c>
    </row>
    <row r="38" spans="1:15" x14ac:dyDescent="0.45">
      <c r="A38" t="s">
        <v>23</v>
      </c>
      <c r="B38" s="1">
        <f t="shared" ref="B38:O38" si="7">B31/B10</f>
        <v>9.9089989888776542E-2</v>
      </c>
      <c r="C38" s="1">
        <f t="shared" si="7"/>
        <v>8.6689038031319915E-2</v>
      </c>
      <c r="D38" s="1">
        <f t="shared" si="7"/>
        <v>8.3234946871310514E-2</v>
      </c>
      <c r="E38" s="1">
        <f t="shared" si="7"/>
        <v>7.9545454545454544E-2</v>
      </c>
      <c r="F38" s="1">
        <f t="shared" si="7"/>
        <v>7.1829405162738502E-2</v>
      </c>
      <c r="G38" s="1">
        <f t="shared" si="7"/>
        <v>6.8844807467911315E-2</v>
      </c>
      <c r="H38" s="1">
        <f t="shared" si="7"/>
        <v>6.9204152249134954E-2</v>
      </c>
      <c r="I38" s="1">
        <f t="shared" si="7"/>
        <v>7.6568796776050663E-2</v>
      </c>
      <c r="J38" s="1">
        <f t="shared" si="7"/>
        <v>6.0227272727272727E-2</v>
      </c>
      <c r="K38" s="1">
        <f t="shared" si="7"/>
        <v>7.6074972436604188E-2</v>
      </c>
      <c r="L38" s="1">
        <f t="shared" si="7"/>
        <v>7.5766686710763684E-2</v>
      </c>
      <c r="M38" s="1">
        <f t="shared" si="7"/>
        <v>7.2504182933630784E-2</v>
      </c>
      <c r="N38" s="1">
        <f t="shared" si="7"/>
        <v>7.036797934151065E-2</v>
      </c>
      <c r="O38" s="1">
        <f t="shared" si="7"/>
        <v>5.8503401360544216E-2</v>
      </c>
    </row>
    <row r="40" spans="1:15" x14ac:dyDescent="0.45">
      <c r="A40" t="s">
        <v>8</v>
      </c>
      <c r="B40">
        <v>2659</v>
      </c>
      <c r="C40">
        <v>2920</v>
      </c>
      <c r="D40">
        <v>2896</v>
      </c>
      <c r="E40">
        <v>2630</v>
      </c>
      <c r="F40">
        <v>2786</v>
      </c>
      <c r="G40">
        <v>2876</v>
      </c>
      <c r="H40">
        <v>2964</v>
      </c>
      <c r="I40">
        <v>2898</v>
      </c>
      <c r="J40">
        <v>2796</v>
      </c>
      <c r="K40">
        <v>2974</v>
      </c>
      <c r="L40">
        <v>2830</v>
      </c>
      <c r="M40">
        <v>3162</v>
      </c>
      <c r="N40">
        <v>2837</v>
      </c>
      <c r="O40">
        <v>2386</v>
      </c>
    </row>
    <row r="41" spans="1:15" x14ac:dyDescent="0.45">
      <c r="A41" t="s">
        <v>19</v>
      </c>
      <c r="B41">
        <v>306</v>
      </c>
      <c r="C41">
        <v>342</v>
      </c>
      <c r="D41">
        <v>311</v>
      </c>
      <c r="E41">
        <v>303</v>
      </c>
      <c r="F41">
        <v>308</v>
      </c>
      <c r="G41">
        <v>333</v>
      </c>
      <c r="H41">
        <v>327</v>
      </c>
      <c r="I41">
        <v>308</v>
      </c>
      <c r="J41">
        <v>318</v>
      </c>
      <c r="K41">
        <v>355</v>
      </c>
      <c r="L41">
        <v>336</v>
      </c>
      <c r="M41">
        <v>363</v>
      </c>
      <c r="N41">
        <v>326</v>
      </c>
      <c r="O41">
        <v>277</v>
      </c>
    </row>
    <row r="42" spans="1:15" x14ac:dyDescent="0.45">
      <c r="A42" t="s">
        <v>20</v>
      </c>
      <c r="B42">
        <v>1424</v>
      </c>
      <c r="C42">
        <v>1540</v>
      </c>
      <c r="D42">
        <v>1531</v>
      </c>
      <c r="E42">
        <v>1401</v>
      </c>
      <c r="F42">
        <v>1470</v>
      </c>
      <c r="G42">
        <v>1552</v>
      </c>
      <c r="H42">
        <v>1589</v>
      </c>
      <c r="I42">
        <v>1628</v>
      </c>
      <c r="J42">
        <v>1469</v>
      </c>
      <c r="K42">
        <v>1611</v>
      </c>
      <c r="L42">
        <v>1546</v>
      </c>
      <c r="M42">
        <v>1736</v>
      </c>
      <c r="N42">
        <v>1608</v>
      </c>
      <c r="O42">
        <v>1374</v>
      </c>
    </row>
    <row r="43" spans="1:15" x14ac:dyDescent="0.45">
      <c r="A43" t="s">
        <v>21</v>
      </c>
      <c r="B43">
        <v>448</v>
      </c>
      <c r="C43">
        <v>504</v>
      </c>
      <c r="D43">
        <v>507</v>
      </c>
      <c r="E43">
        <v>463</v>
      </c>
      <c r="F43">
        <v>513</v>
      </c>
      <c r="G43">
        <v>545</v>
      </c>
      <c r="H43">
        <v>534</v>
      </c>
      <c r="I43">
        <v>485</v>
      </c>
      <c r="J43">
        <v>517</v>
      </c>
      <c r="K43">
        <v>521</v>
      </c>
      <c r="L43">
        <v>481</v>
      </c>
      <c r="M43">
        <v>528</v>
      </c>
      <c r="N43">
        <v>428</v>
      </c>
      <c r="O43">
        <v>355</v>
      </c>
    </row>
    <row r="44" spans="1:15" x14ac:dyDescent="0.45">
      <c r="A44" t="s">
        <v>22</v>
      </c>
      <c r="B44">
        <v>295</v>
      </c>
      <c r="C44">
        <v>342</v>
      </c>
      <c r="D44">
        <v>365</v>
      </c>
      <c r="E44">
        <v>275</v>
      </c>
      <c r="F44">
        <v>294</v>
      </c>
      <c r="G44">
        <v>271</v>
      </c>
      <c r="H44">
        <v>340</v>
      </c>
      <c r="I44">
        <v>294</v>
      </c>
      <c r="J44">
        <v>304</v>
      </c>
      <c r="K44">
        <v>321</v>
      </c>
      <c r="L44">
        <v>309</v>
      </c>
      <c r="M44">
        <v>351</v>
      </c>
      <c r="N44">
        <v>323</v>
      </c>
      <c r="O44">
        <v>254</v>
      </c>
    </row>
    <row r="45" spans="1:15" x14ac:dyDescent="0.45">
      <c r="A45" t="s">
        <v>23</v>
      </c>
      <c r="B45">
        <v>181</v>
      </c>
      <c r="C45">
        <v>189</v>
      </c>
      <c r="D45">
        <v>180</v>
      </c>
      <c r="E45">
        <v>187</v>
      </c>
      <c r="F45">
        <v>196</v>
      </c>
      <c r="G45">
        <v>171</v>
      </c>
      <c r="H45">
        <v>173</v>
      </c>
      <c r="I45">
        <v>182</v>
      </c>
      <c r="J45">
        <v>183</v>
      </c>
      <c r="K45">
        <v>163</v>
      </c>
      <c r="L45">
        <v>153</v>
      </c>
      <c r="M45">
        <v>178</v>
      </c>
      <c r="N45">
        <v>149</v>
      </c>
      <c r="O45">
        <v>123</v>
      </c>
    </row>
    <row r="47" spans="1:15" x14ac:dyDescent="0.45">
      <c r="A47" t="s">
        <v>9</v>
      </c>
      <c r="B47" s="1">
        <f t="shared" ref="B47:O47" si="8">B40/B5</f>
        <v>9.0040973891842471E-2</v>
      </c>
      <c r="C47" s="1">
        <f t="shared" si="8"/>
        <v>0.1040886892667451</v>
      </c>
      <c r="D47" s="1">
        <f t="shared" si="8"/>
        <v>0.10409402968980266</v>
      </c>
      <c r="E47" s="1">
        <f t="shared" si="8"/>
        <v>9.7263313609467453E-2</v>
      </c>
      <c r="F47" s="1">
        <f t="shared" si="8"/>
        <v>0.10190943009730045</v>
      </c>
      <c r="G47" s="1">
        <f t="shared" si="8"/>
        <v>0.10383046319361709</v>
      </c>
      <c r="H47" s="1">
        <f t="shared" si="8"/>
        <v>0.10530803666595609</v>
      </c>
      <c r="I47" s="1">
        <f t="shared" si="8"/>
        <v>0.10605672461116195</v>
      </c>
      <c r="J47" s="1">
        <f t="shared" si="8"/>
        <v>0.10045268376805346</v>
      </c>
      <c r="K47" s="1">
        <f t="shared" si="8"/>
        <v>0.10335360556038227</v>
      </c>
      <c r="L47" s="1">
        <f t="shared" si="8"/>
        <v>9.8985659321441058E-2</v>
      </c>
      <c r="M47" s="1">
        <f t="shared" si="8"/>
        <v>9.4467017208412996E-2</v>
      </c>
      <c r="N47" s="1">
        <f t="shared" si="8"/>
        <v>8.9676318118599066E-2</v>
      </c>
      <c r="O47" s="1">
        <f t="shared" si="8"/>
        <v>7.1531358676100248E-2</v>
      </c>
    </row>
    <row r="48" spans="1:15" x14ac:dyDescent="0.45">
      <c r="A48" t="s">
        <v>19</v>
      </c>
      <c r="B48" s="1">
        <f t="shared" ref="B48:O48" si="9">B41/B6</f>
        <v>9.4067015063018747E-2</v>
      </c>
      <c r="C48" s="1">
        <f t="shared" si="9"/>
        <v>0.10761485210824417</v>
      </c>
      <c r="D48" s="1">
        <f t="shared" si="9"/>
        <v>0.10032258064516129</v>
      </c>
      <c r="E48" s="1">
        <f t="shared" si="9"/>
        <v>9.8600715912788808E-2</v>
      </c>
      <c r="F48" s="1">
        <f t="shared" si="9"/>
        <v>0.10141587092525518</v>
      </c>
      <c r="G48" s="1">
        <f t="shared" si="9"/>
        <v>0.10769728331177232</v>
      </c>
      <c r="H48" s="1">
        <f t="shared" si="9"/>
        <v>0.10142679900744417</v>
      </c>
      <c r="I48" s="1">
        <f t="shared" si="9"/>
        <v>0.10328638497652583</v>
      </c>
      <c r="J48" s="1">
        <f t="shared" si="9"/>
        <v>9.9843014128728411E-2</v>
      </c>
      <c r="K48" s="1">
        <f t="shared" si="9"/>
        <v>0.10552913198573127</v>
      </c>
      <c r="L48" s="1">
        <f t="shared" si="9"/>
        <v>0.10313075506445672</v>
      </c>
      <c r="M48" s="1">
        <f t="shared" si="9"/>
        <v>9.4728601252609609E-2</v>
      </c>
      <c r="N48" s="1">
        <f t="shared" si="9"/>
        <v>8.9708310401761152E-2</v>
      </c>
      <c r="O48" s="1">
        <f t="shared" si="9"/>
        <v>7.2116636292632125E-2</v>
      </c>
    </row>
    <row r="49" spans="1:15" x14ac:dyDescent="0.45">
      <c r="A49" t="s">
        <v>20</v>
      </c>
      <c r="B49" s="1">
        <f t="shared" ref="B49:O49" si="10">B42/B7</f>
        <v>9.0787376474338544E-2</v>
      </c>
      <c r="C49" s="1">
        <f t="shared" si="10"/>
        <v>0.1023391812865497</v>
      </c>
      <c r="D49" s="1">
        <f t="shared" si="10"/>
        <v>0.10289670004704617</v>
      </c>
      <c r="E49" s="1">
        <f t="shared" si="10"/>
        <v>9.6874567832941502E-2</v>
      </c>
      <c r="F49" s="1">
        <f t="shared" si="10"/>
        <v>0.10171602546360366</v>
      </c>
      <c r="G49" s="1">
        <f t="shared" si="10"/>
        <v>0.10478698264803187</v>
      </c>
      <c r="H49" s="1">
        <f t="shared" si="10"/>
        <v>0.10603229681035634</v>
      </c>
      <c r="I49" s="1">
        <f t="shared" si="10"/>
        <v>0.11075583373018573</v>
      </c>
      <c r="J49" s="1">
        <f t="shared" si="10"/>
        <v>0.10043757691781759</v>
      </c>
      <c r="K49" s="1">
        <f t="shared" si="10"/>
        <v>0.10596592777741236</v>
      </c>
      <c r="L49" s="1">
        <f t="shared" si="10"/>
        <v>0.10124426981008514</v>
      </c>
      <c r="M49" s="1">
        <f t="shared" si="10"/>
        <v>9.4677137870855146E-2</v>
      </c>
      <c r="N49" s="1">
        <f t="shared" si="10"/>
        <v>9.1670942363605262E-2</v>
      </c>
      <c r="O49" s="1">
        <f t="shared" si="10"/>
        <v>7.419807754617129E-2</v>
      </c>
    </row>
    <row r="50" spans="1:15" x14ac:dyDescent="0.45">
      <c r="A50" t="s">
        <v>21</v>
      </c>
      <c r="B50" s="1">
        <f t="shared" ref="B50:O50" si="11">B43/B8</f>
        <v>7.7764277035236931E-2</v>
      </c>
      <c r="C50" s="1">
        <f t="shared" si="11"/>
        <v>9.5436470365461087E-2</v>
      </c>
      <c r="D50" s="1">
        <f t="shared" si="11"/>
        <v>9.578688834309465E-2</v>
      </c>
      <c r="E50" s="1">
        <f t="shared" si="11"/>
        <v>9.1429699842022122E-2</v>
      </c>
      <c r="F50" s="1">
        <f t="shared" si="11"/>
        <v>9.6938775510204078E-2</v>
      </c>
      <c r="G50" s="1">
        <f t="shared" si="11"/>
        <v>0.10141421659843691</v>
      </c>
      <c r="H50" s="1">
        <f t="shared" si="11"/>
        <v>0.10013125820363773</v>
      </c>
      <c r="I50" s="1">
        <f t="shared" si="11"/>
        <v>9.4083414161008724E-2</v>
      </c>
      <c r="J50" s="1">
        <f t="shared" si="11"/>
        <v>9.6581356248832434E-2</v>
      </c>
      <c r="K50" s="1">
        <f t="shared" si="11"/>
        <v>9.6036866359446998E-2</v>
      </c>
      <c r="L50" s="1">
        <f t="shared" si="11"/>
        <v>8.9973812196034425E-2</v>
      </c>
      <c r="M50" s="1">
        <f t="shared" si="11"/>
        <v>8.8044022011005502E-2</v>
      </c>
      <c r="N50" s="1">
        <f t="shared" si="11"/>
        <v>7.7033837293016563E-2</v>
      </c>
      <c r="O50" s="1">
        <f t="shared" si="11"/>
        <v>5.9434120207600874E-2</v>
      </c>
    </row>
    <row r="51" spans="1:15" x14ac:dyDescent="0.45">
      <c r="A51" t="s">
        <v>22</v>
      </c>
      <c r="B51" s="1">
        <f t="shared" ref="B51:O51" si="12">B44/B9</f>
        <v>0.10431400282885431</v>
      </c>
      <c r="C51" s="1">
        <f t="shared" si="12"/>
        <v>0.12504570383912247</v>
      </c>
      <c r="D51" s="1">
        <f t="shared" si="12"/>
        <v>0.1293408929836995</v>
      </c>
      <c r="E51" s="1">
        <f t="shared" si="12"/>
        <v>0.10464231354642313</v>
      </c>
      <c r="F51" s="1">
        <f t="shared" si="12"/>
        <v>0.10909090909090909</v>
      </c>
      <c r="G51" s="1">
        <f t="shared" si="12"/>
        <v>0.10238005289006423</v>
      </c>
      <c r="H51" s="1">
        <f t="shared" si="12"/>
        <v>0.11959198030249736</v>
      </c>
      <c r="I51" s="1">
        <f t="shared" si="12"/>
        <v>0.10781078107810781</v>
      </c>
      <c r="J51" s="1">
        <f t="shared" si="12"/>
        <v>0.10614525139664804</v>
      </c>
      <c r="K51" s="1">
        <f t="shared" si="12"/>
        <v>0.10996916752312436</v>
      </c>
      <c r="L51" s="1">
        <f t="shared" si="12"/>
        <v>0.10241962214119987</v>
      </c>
      <c r="M51" s="1">
        <f t="shared" si="12"/>
        <v>0.10089106064961195</v>
      </c>
      <c r="N51" s="1">
        <f t="shared" si="12"/>
        <v>9.7524154589371984E-2</v>
      </c>
      <c r="O51" s="1">
        <f t="shared" si="12"/>
        <v>7.2821100917431186E-2</v>
      </c>
    </row>
    <row r="52" spans="1:15" x14ac:dyDescent="0.45">
      <c r="A52" t="s">
        <v>23</v>
      </c>
      <c r="B52" s="1">
        <f t="shared" ref="B52:O52" si="13">B45/B10</f>
        <v>9.1506572295247723E-2</v>
      </c>
      <c r="C52" s="1">
        <f t="shared" si="13"/>
        <v>0.10570469798657718</v>
      </c>
      <c r="D52" s="1">
        <f t="shared" si="13"/>
        <v>0.10625737898465171</v>
      </c>
      <c r="E52" s="1">
        <f t="shared" si="13"/>
        <v>0.10625</v>
      </c>
      <c r="F52" s="1">
        <f t="shared" si="13"/>
        <v>0.10998877665544332</v>
      </c>
      <c r="G52" s="1">
        <f t="shared" si="13"/>
        <v>9.9766627771295219E-2</v>
      </c>
      <c r="H52" s="1">
        <f t="shared" si="13"/>
        <v>9.9769319492502881E-2</v>
      </c>
      <c r="I52" s="1">
        <f t="shared" si="13"/>
        <v>0.1047783534830167</v>
      </c>
      <c r="J52" s="1">
        <f t="shared" si="13"/>
        <v>0.10397727272727272</v>
      </c>
      <c r="K52" s="1">
        <f t="shared" si="13"/>
        <v>8.9856670341786113E-2</v>
      </c>
      <c r="L52" s="1">
        <f t="shared" si="13"/>
        <v>9.2002405291641609E-2</v>
      </c>
      <c r="M52" s="1">
        <f t="shared" si="13"/>
        <v>9.9274958170663688E-2</v>
      </c>
      <c r="N52" s="1">
        <f t="shared" si="13"/>
        <v>9.6191091026468695E-2</v>
      </c>
      <c r="O52" s="1">
        <f t="shared" si="13"/>
        <v>8.3673469387755106E-2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4.25" x14ac:dyDescent="0.45"/>
  <sheetData>
    <row r="1" spans="1:3" x14ac:dyDescent="0.45">
      <c r="A1" t="s">
        <v>38</v>
      </c>
    </row>
    <row r="2" spans="1:3" ht="409.5" x14ac:dyDescent="0.45">
      <c r="B2" t="s">
        <v>39</v>
      </c>
      <c r="C2" s="6" t="s">
        <v>40</v>
      </c>
    </row>
    <row r="3" spans="1:3" x14ac:dyDescent="0.45">
      <c r="B3" t="s">
        <v>41</v>
      </c>
      <c r="C3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opLeftCell="A56" zoomScale="70" zoomScaleNormal="70" workbookViewId="0">
      <selection activeCell="A72" sqref="A72:XFD72"/>
    </sheetView>
  </sheetViews>
  <sheetFormatPr defaultRowHeight="14.25" x14ac:dyDescent="0.45"/>
  <cols>
    <col min="1" max="1" width="43.3984375" customWidth="1"/>
    <col min="13" max="13" width="9.1328125" style="7"/>
  </cols>
  <sheetData>
    <row r="1" spans="1:15" x14ac:dyDescent="0.45">
      <c r="A1" t="s">
        <v>84</v>
      </c>
    </row>
    <row r="2" spans="1:15" x14ac:dyDescent="0.45">
      <c r="A2" t="s">
        <v>61</v>
      </c>
    </row>
    <row r="4" spans="1:15" x14ac:dyDescent="0.4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 s="7">
        <v>2015</v>
      </c>
      <c r="N4">
        <v>2016</v>
      </c>
      <c r="O4">
        <v>2017</v>
      </c>
    </row>
    <row r="5" spans="1:15" x14ac:dyDescent="0.45">
      <c r="A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 s="7">
        <v>33472</v>
      </c>
      <c r="N5">
        <v>31636</v>
      </c>
      <c r="O5">
        <v>33356</v>
      </c>
    </row>
    <row r="6" spans="1:15" x14ac:dyDescent="0.45">
      <c r="A6" t="s">
        <v>80</v>
      </c>
      <c r="B6">
        <v>4143</v>
      </c>
      <c r="C6">
        <v>3749</v>
      </c>
      <c r="D6">
        <v>3931</v>
      </c>
      <c r="E6">
        <v>4228</v>
      </c>
      <c r="F6">
        <v>4459</v>
      </c>
      <c r="G6">
        <v>5126</v>
      </c>
      <c r="H6">
        <v>5263</v>
      </c>
      <c r="I6">
        <v>5443</v>
      </c>
      <c r="J6">
        <v>5595</v>
      </c>
      <c r="K6">
        <v>5548</v>
      </c>
      <c r="L6">
        <v>5294</v>
      </c>
      <c r="M6" s="7">
        <v>6297</v>
      </c>
      <c r="N6">
        <v>5862</v>
      </c>
      <c r="O6">
        <v>6333</v>
      </c>
    </row>
    <row r="7" spans="1:15" x14ac:dyDescent="0.45">
      <c r="A7" t="s">
        <v>65</v>
      </c>
      <c r="B7">
        <v>6126</v>
      </c>
      <c r="C7">
        <v>5777</v>
      </c>
      <c r="D7">
        <v>5842</v>
      </c>
      <c r="E7">
        <v>5650</v>
      </c>
      <c r="F7">
        <v>5718</v>
      </c>
      <c r="G7">
        <v>5666</v>
      </c>
      <c r="H7">
        <v>6224</v>
      </c>
      <c r="I7">
        <v>6119</v>
      </c>
      <c r="J7">
        <v>6237</v>
      </c>
      <c r="K7">
        <v>6614</v>
      </c>
      <c r="L7">
        <v>6741</v>
      </c>
      <c r="M7" s="7">
        <v>7479</v>
      </c>
      <c r="N7">
        <v>6823</v>
      </c>
      <c r="O7">
        <v>7065</v>
      </c>
    </row>
    <row r="8" spans="1:15" x14ac:dyDescent="0.45">
      <c r="A8" t="s">
        <v>66</v>
      </c>
      <c r="B8">
        <v>2859</v>
      </c>
      <c r="C8">
        <v>2719</v>
      </c>
      <c r="D8">
        <v>2860</v>
      </c>
      <c r="E8">
        <v>2722</v>
      </c>
      <c r="F8">
        <v>2674</v>
      </c>
      <c r="G8">
        <v>2666</v>
      </c>
      <c r="H8">
        <v>2836</v>
      </c>
      <c r="I8">
        <v>2839</v>
      </c>
      <c r="J8">
        <v>2730</v>
      </c>
      <c r="K8">
        <v>2961</v>
      </c>
      <c r="L8">
        <v>3067</v>
      </c>
      <c r="M8" s="7">
        <v>3284</v>
      </c>
      <c r="N8">
        <v>2918</v>
      </c>
      <c r="O8">
        <v>3176</v>
      </c>
    </row>
    <row r="9" spans="1:15" x14ac:dyDescent="0.45">
      <c r="A9" t="s">
        <v>67</v>
      </c>
      <c r="B9">
        <v>2285</v>
      </c>
      <c r="C9">
        <v>2067</v>
      </c>
      <c r="D9">
        <v>1962</v>
      </c>
      <c r="E9">
        <v>1904</v>
      </c>
      <c r="F9">
        <v>1893</v>
      </c>
      <c r="G9">
        <v>1902</v>
      </c>
      <c r="H9">
        <v>1994</v>
      </c>
      <c r="I9">
        <v>1940</v>
      </c>
      <c r="J9">
        <v>1944</v>
      </c>
      <c r="K9">
        <v>1803</v>
      </c>
      <c r="L9">
        <v>1716</v>
      </c>
      <c r="M9" s="7">
        <v>1905</v>
      </c>
      <c r="N9">
        <v>1786</v>
      </c>
      <c r="O9">
        <v>1855</v>
      </c>
    </row>
    <row r="10" spans="1:15" x14ac:dyDescent="0.45">
      <c r="A10" t="s">
        <v>68</v>
      </c>
      <c r="B10">
        <v>8965</v>
      </c>
      <c r="C10">
        <v>8384</v>
      </c>
      <c r="D10">
        <v>8363</v>
      </c>
      <c r="E10">
        <v>8135</v>
      </c>
      <c r="F10">
        <v>8181</v>
      </c>
      <c r="G10">
        <v>8159</v>
      </c>
      <c r="H10">
        <v>8723</v>
      </c>
      <c r="I10">
        <v>8624</v>
      </c>
      <c r="J10">
        <v>8687</v>
      </c>
      <c r="K10">
        <v>9034</v>
      </c>
      <c r="L10">
        <v>9171</v>
      </c>
      <c r="M10" s="7">
        <v>10190</v>
      </c>
      <c r="N10">
        <v>9363</v>
      </c>
      <c r="O10">
        <v>9784</v>
      </c>
    </row>
    <row r="11" spans="1:15" x14ac:dyDescent="0.45">
      <c r="A11" t="s">
        <v>69</v>
      </c>
      <c r="B11">
        <v>9092</v>
      </c>
      <c r="C11">
        <v>8447</v>
      </c>
      <c r="D11">
        <v>8162</v>
      </c>
      <c r="E11">
        <v>7610</v>
      </c>
      <c r="F11">
        <v>7185</v>
      </c>
      <c r="G11">
        <v>6713</v>
      </c>
      <c r="H11">
        <v>6247</v>
      </c>
      <c r="I11">
        <v>5549</v>
      </c>
      <c r="J11">
        <v>4988</v>
      </c>
      <c r="K11">
        <v>4562</v>
      </c>
      <c r="L11">
        <v>3774</v>
      </c>
      <c r="M11" s="7">
        <v>3002</v>
      </c>
      <c r="N11">
        <v>2000</v>
      </c>
      <c r="O11">
        <v>1300</v>
      </c>
    </row>
    <row r="12" spans="1:15" x14ac:dyDescent="0.45">
      <c r="A12" t="s">
        <v>70</v>
      </c>
      <c r="B12">
        <v>4011</v>
      </c>
      <c r="C12">
        <v>4059</v>
      </c>
      <c r="D12">
        <v>4038</v>
      </c>
      <c r="E12">
        <v>3940</v>
      </c>
      <c r="F12">
        <v>4203</v>
      </c>
      <c r="G12">
        <v>4214</v>
      </c>
      <c r="H12">
        <v>4397</v>
      </c>
      <c r="I12">
        <v>4248</v>
      </c>
      <c r="J12">
        <v>4403</v>
      </c>
      <c r="K12">
        <v>4744</v>
      </c>
      <c r="L12">
        <v>4562</v>
      </c>
      <c r="M12" s="7">
        <v>5232</v>
      </c>
      <c r="N12">
        <v>4599</v>
      </c>
      <c r="O12">
        <v>4347</v>
      </c>
    </row>
    <row r="13" spans="1:15" x14ac:dyDescent="0.45">
      <c r="A13" t="s">
        <v>71</v>
      </c>
      <c r="B13">
        <v>6111</v>
      </c>
      <c r="C13">
        <v>6088</v>
      </c>
      <c r="D13">
        <v>5695</v>
      </c>
      <c r="E13">
        <v>5522</v>
      </c>
      <c r="F13">
        <v>5674</v>
      </c>
      <c r="G13">
        <v>5931</v>
      </c>
      <c r="H13">
        <v>5928</v>
      </c>
      <c r="I13">
        <v>5648</v>
      </c>
      <c r="J13">
        <v>5682</v>
      </c>
      <c r="K13">
        <v>6238</v>
      </c>
      <c r="L13">
        <v>6007</v>
      </c>
      <c r="M13" s="7">
        <v>6990</v>
      </c>
      <c r="N13">
        <v>6046</v>
      </c>
      <c r="O13">
        <v>5882</v>
      </c>
    </row>
    <row r="14" spans="1:15" x14ac:dyDescent="0.45">
      <c r="A14" t="s">
        <v>72</v>
      </c>
      <c r="B14">
        <v>2866</v>
      </c>
      <c r="C14">
        <v>3008</v>
      </c>
      <c r="D14">
        <v>3075</v>
      </c>
      <c r="E14">
        <v>2989</v>
      </c>
      <c r="F14">
        <v>2921</v>
      </c>
      <c r="G14">
        <v>3373</v>
      </c>
      <c r="H14">
        <v>3506</v>
      </c>
      <c r="I14">
        <v>3635</v>
      </c>
      <c r="J14">
        <v>3836</v>
      </c>
      <c r="K14">
        <v>3986</v>
      </c>
      <c r="L14">
        <v>4117</v>
      </c>
      <c r="M14" s="7">
        <v>4955</v>
      </c>
      <c r="N14">
        <v>5010</v>
      </c>
      <c r="O14">
        <v>5293</v>
      </c>
    </row>
    <row r="15" spans="1:15" x14ac:dyDescent="0.45">
      <c r="A15" t="s">
        <v>73</v>
      </c>
      <c r="B15">
        <v>3727</v>
      </c>
      <c r="C15">
        <v>3361</v>
      </c>
      <c r="D15">
        <v>3087</v>
      </c>
      <c r="E15">
        <v>3044</v>
      </c>
      <c r="F15">
        <v>2931</v>
      </c>
      <c r="G15">
        <v>2974</v>
      </c>
      <c r="H15">
        <v>2889</v>
      </c>
      <c r="I15">
        <v>2572</v>
      </c>
      <c r="J15">
        <v>2645</v>
      </c>
      <c r="K15">
        <v>2641</v>
      </c>
      <c r="L15">
        <v>2594</v>
      </c>
      <c r="M15" s="7">
        <v>3150</v>
      </c>
      <c r="N15">
        <v>3259</v>
      </c>
      <c r="O15">
        <v>3664</v>
      </c>
    </row>
    <row r="16" spans="1:15" x14ac:dyDescent="0.45">
      <c r="A16" t="s">
        <v>74</v>
      </c>
      <c r="B16">
        <v>2096</v>
      </c>
      <c r="C16">
        <v>1965</v>
      </c>
      <c r="D16">
        <v>1918</v>
      </c>
      <c r="E16">
        <v>1865</v>
      </c>
      <c r="F16">
        <v>2108</v>
      </c>
      <c r="G16">
        <v>2338</v>
      </c>
      <c r="H16">
        <v>2648</v>
      </c>
      <c r="I16">
        <v>2652</v>
      </c>
      <c r="J16">
        <v>2803</v>
      </c>
      <c r="K16">
        <v>3279</v>
      </c>
      <c r="L16">
        <v>3531</v>
      </c>
      <c r="M16" s="7">
        <v>4229</v>
      </c>
      <c r="N16">
        <v>4252</v>
      </c>
      <c r="O16">
        <v>4716</v>
      </c>
    </row>
    <row r="17" spans="1:15" x14ac:dyDescent="0.45">
      <c r="A17" t="s">
        <v>75</v>
      </c>
      <c r="B17">
        <v>2717</v>
      </c>
      <c r="C17">
        <v>2666</v>
      </c>
      <c r="D17">
        <v>2804</v>
      </c>
      <c r="E17">
        <v>2792</v>
      </c>
      <c r="F17">
        <v>2826</v>
      </c>
      <c r="G17">
        <v>2664</v>
      </c>
      <c r="H17">
        <v>2417</v>
      </c>
      <c r="I17">
        <v>2326</v>
      </c>
      <c r="J17">
        <v>2104</v>
      </c>
      <c r="K17">
        <v>1855</v>
      </c>
      <c r="L17">
        <v>1660</v>
      </c>
      <c r="M17" s="7">
        <v>1908</v>
      </c>
      <c r="N17">
        <v>1643</v>
      </c>
      <c r="O17">
        <v>1779</v>
      </c>
    </row>
    <row r="18" spans="1:15" x14ac:dyDescent="0.45">
      <c r="A18" t="s">
        <v>76</v>
      </c>
      <c r="B18">
        <v>2866</v>
      </c>
      <c r="C18">
        <v>3008</v>
      </c>
      <c r="D18">
        <v>3075</v>
      </c>
      <c r="E18">
        <v>2989</v>
      </c>
      <c r="F18">
        <v>2921</v>
      </c>
      <c r="G18">
        <v>3373</v>
      </c>
      <c r="H18">
        <v>3506</v>
      </c>
      <c r="I18">
        <v>3635</v>
      </c>
      <c r="J18">
        <v>3836</v>
      </c>
      <c r="K18">
        <v>3986</v>
      </c>
      <c r="L18">
        <v>4117</v>
      </c>
      <c r="M18" s="7">
        <v>4955</v>
      </c>
      <c r="N18">
        <v>5010</v>
      </c>
      <c r="O18">
        <v>5293</v>
      </c>
    </row>
    <row r="20" spans="1:15" x14ac:dyDescent="0.45">
      <c r="A20" t="s">
        <v>1</v>
      </c>
      <c r="B20">
        <v>5713</v>
      </c>
      <c r="C20">
        <v>5683</v>
      </c>
      <c r="D20">
        <v>5514</v>
      </c>
      <c r="E20">
        <v>5169</v>
      </c>
      <c r="F20">
        <v>5494</v>
      </c>
      <c r="G20">
        <v>5494</v>
      </c>
      <c r="H20">
        <v>5634</v>
      </c>
      <c r="I20">
        <v>5569</v>
      </c>
      <c r="J20">
        <v>5489</v>
      </c>
      <c r="K20">
        <v>5902</v>
      </c>
      <c r="L20">
        <v>5787</v>
      </c>
      <c r="M20" s="7">
        <v>6421</v>
      </c>
      <c r="N20">
        <v>5768</v>
      </c>
      <c r="O20">
        <v>4917</v>
      </c>
    </row>
    <row r="21" spans="1:15" x14ac:dyDescent="0.45">
      <c r="A21" t="s">
        <v>80</v>
      </c>
      <c r="B21">
        <v>862</v>
      </c>
      <c r="C21">
        <v>822</v>
      </c>
      <c r="D21">
        <v>824</v>
      </c>
      <c r="E21">
        <v>835</v>
      </c>
      <c r="F21">
        <v>897</v>
      </c>
      <c r="G21">
        <v>1041</v>
      </c>
      <c r="H21">
        <v>1136</v>
      </c>
      <c r="I21">
        <v>1168</v>
      </c>
      <c r="J21">
        <v>1187</v>
      </c>
      <c r="K21">
        <v>1222</v>
      </c>
      <c r="L21">
        <v>1101</v>
      </c>
      <c r="M21" s="7">
        <v>1310</v>
      </c>
      <c r="N21">
        <v>1085</v>
      </c>
      <c r="O21">
        <v>1005</v>
      </c>
    </row>
    <row r="22" spans="1:15" x14ac:dyDescent="0.45">
      <c r="A22" t="s">
        <v>65</v>
      </c>
      <c r="B22">
        <v>1461</v>
      </c>
      <c r="C22">
        <v>1463</v>
      </c>
      <c r="D22">
        <v>1394</v>
      </c>
      <c r="E22">
        <v>1300</v>
      </c>
      <c r="F22">
        <v>1414</v>
      </c>
      <c r="G22">
        <v>1329</v>
      </c>
      <c r="H22">
        <v>1389</v>
      </c>
      <c r="I22">
        <v>1454</v>
      </c>
      <c r="J22">
        <v>1360</v>
      </c>
      <c r="K22">
        <v>1504</v>
      </c>
      <c r="L22">
        <v>1477</v>
      </c>
      <c r="M22" s="7">
        <v>1554</v>
      </c>
      <c r="N22">
        <v>1336</v>
      </c>
      <c r="O22">
        <v>1102</v>
      </c>
    </row>
    <row r="23" spans="1:15" x14ac:dyDescent="0.45">
      <c r="A23" t="s">
        <v>66</v>
      </c>
      <c r="B23">
        <v>562</v>
      </c>
      <c r="C23">
        <v>537</v>
      </c>
      <c r="D23">
        <v>519</v>
      </c>
      <c r="E23">
        <v>479</v>
      </c>
      <c r="F23">
        <v>494</v>
      </c>
      <c r="G23">
        <v>482</v>
      </c>
      <c r="H23">
        <v>462</v>
      </c>
      <c r="I23">
        <v>493</v>
      </c>
      <c r="J23">
        <v>449</v>
      </c>
      <c r="K23">
        <v>505</v>
      </c>
      <c r="L23">
        <v>532</v>
      </c>
      <c r="M23" s="7">
        <v>512</v>
      </c>
      <c r="N23">
        <v>447</v>
      </c>
      <c r="O23">
        <v>408</v>
      </c>
    </row>
    <row r="24" spans="1:15" x14ac:dyDescent="0.45">
      <c r="A24" t="s">
        <v>67</v>
      </c>
      <c r="B24">
        <v>473</v>
      </c>
      <c r="C24">
        <v>465</v>
      </c>
      <c r="D24">
        <v>386</v>
      </c>
      <c r="E24">
        <v>312</v>
      </c>
      <c r="F24">
        <v>347</v>
      </c>
      <c r="G24">
        <v>356</v>
      </c>
      <c r="H24">
        <v>343</v>
      </c>
      <c r="I24">
        <v>334</v>
      </c>
      <c r="J24">
        <v>326</v>
      </c>
      <c r="K24">
        <v>285</v>
      </c>
      <c r="L24">
        <v>305</v>
      </c>
      <c r="M24" s="7">
        <v>301</v>
      </c>
      <c r="N24">
        <v>258</v>
      </c>
      <c r="O24">
        <v>243</v>
      </c>
    </row>
    <row r="25" spans="1:15" x14ac:dyDescent="0.45">
      <c r="A25" t="s">
        <v>68</v>
      </c>
      <c r="B25">
        <v>2088</v>
      </c>
      <c r="C25">
        <v>2092</v>
      </c>
      <c r="D25">
        <v>1939</v>
      </c>
      <c r="E25">
        <v>1786</v>
      </c>
      <c r="F25">
        <v>1932</v>
      </c>
      <c r="G25">
        <v>1859</v>
      </c>
      <c r="H25">
        <v>1904</v>
      </c>
      <c r="I25">
        <v>1956</v>
      </c>
      <c r="J25">
        <v>1847</v>
      </c>
      <c r="K25">
        <v>1990</v>
      </c>
      <c r="L25">
        <v>1980</v>
      </c>
      <c r="M25" s="7">
        <v>2089</v>
      </c>
      <c r="N25">
        <v>1761</v>
      </c>
      <c r="O25">
        <v>1540</v>
      </c>
    </row>
    <row r="26" spans="1:15" x14ac:dyDescent="0.45">
      <c r="A26" t="s">
        <v>69</v>
      </c>
      <c r="B26">
        <v>1914</v>
      </c>
      <c r="C26">
        <v>1903</v>
      </c>
      <c r="D26">
        <v>1747</v>
      </c>
      <c r="E26">
        <v>1551</v>
      </c>
      <c r="F26">
        <v>1541</v>
      </c>
      <c r="G26">
        <v>1415</v>
      </c>
      <c r="H26">
        <v>1354</v>
      </c>
      <c r="I26">
        <v>1234</v>
      </c>
      <c r="J26">
        <v>1074</v>
      </c>
      <c r="K26">
        <v>1001</v>
      </c>
      <c r="L26">
        <v>833</v>
      </c>
      <c r="M26" s="7">
        <v>600</v>
      </c>
      <c r="N26">
        <v>408</v>
      </c>
      <c r="O26">
        <v>229</v>
      </c>
    </row>
    <row r="27" spans="1:15" x14ac:dyDescent="0.45">
      <c r="A27" t="s">
        <v>70</v>
      </c>
      <c r="B27">
        <v>866</v>
      </c>
      <c r="C27">
        <v>907</v>
      </c>
      <c r="D27">
        <v>902</v>
      </c>
      <c r="E27">
        <v>884</v>
      </c>
      <c r="F27">
        <v>984</v>
      </c>
      <c r="G27">
        <v>938</v>
      </c>
      <c r="H27">
        <v>1059</v>
      </c>
      <c r="I27">
        <v>1029</v>
      </c>
      <c r="J27">
        <v>1000</v>
      </c>
      <c r="K27">
        <v>1117</v>
      </c>
      <c r="L27">
        <v>1032</v>
      </c>
      <c r="M27" s="7">
        <v>1196</v>
      </c>
      <c r="N27">
        <v>964</v>
      </c>
      <c r="O27">
        <v>744</v>
      </c>
    </row>
    <row r="28" spans="1:15" x14ac:dyDescent="0.45">
      <c r="A28" t="s">
        <v>71</v>
      </c>
      <c r="B28">
        <v>1244</v>
      </c>
      <c r="C28">
        <v>1329</v>
      </c>
      <c r="D28">
        <v>1251</v>
      </c>
      <c r="E28">
        <v>1247</v>
      </c>
      <c r="F28">
        <v>1276</v>
      </c>
      <c r="G28">
        <v>1275</v>
      </c>
      <c r="H28">
        <v>1349</v>
      </c>
      <c r="I28">
        <v>1289</v>
      </c>
      <c r="J28">
        <v>1317</v>
      </c>
      <c r="K28">
        <v>1474</v>
      </c>
      <c r="L28">
        <v>1359</v>
      </c>
      <c r="M28" s="7">
        <v>1597</v>
      </c>
      <c r="N28">
        <v>1292</v>
      </c>
      <c r="O28">
        <v>1075</v>
      </c>
    </row>
    <row r="29" spans="1:15" x14ac:dyDescent="0.45">
      <c r="A29" t="s">
        <v>72</v>
      </c>
      <c r="B29">
        <v>497</v>
      </c>
      <c r="C29">
        <v>590</v>
      </c>
      <c r="D29">
        <v>586</v>
      </c>
      <c r="E29">
        <v>591</v>
      </c>
      <c r="F29">
        <v>594</v>
      </c>
      <c r="G29">
        <v>664</v>
      </c>
      <c r="H29">
        <v>672</v>
      </c>
      <c r="I29">
        <v>699</v>
      </c>
      <c r="J29">
        <v>682</v>
      </c>
      <c r="K29">
        <v>813</v>
      </c>
      <c r="L29">
        <v>817</v>
      </c>
      <c r="M29" s="7">
        <v>932</v>
      </c>
      <c r="N29">
        <v>926</v>
      </c>
      <c r="O29">
        <v>812</v>
      </c>
    </row>
    <row r="30" spans="1:15" x14ac:dyDescent="0.45">
      <c r="A30" t="s">
        <v>73</v>
      </c>
      <c r="B30">
        <v>595</v>
      </c>
      <c r="C30">
        <v>486</v>
      </c>
      <c r="D30">
        <v>461</v>
      </c>
      <c r="E30">
        <v>433</v>
      </c>
      <c r="F30">
        <v>434</v>
      </c>
      <c r="G30">
        <v>444</v>
      </c>
      <c r="H30">
        <v>418</v>
      </c>
      <c r="I30">
        <v>357</v>
      </c>
      <c r="J30">
        <v>380</v>
      </c>
      <c r="K30">
        <v>387</v>
      </c>
      <c r="L30">
        <v>383</v>
      </c>
      <c r="M30" s="7">
        <v>416</v>
      </c>
      <c r="N30">
        <v>424</v>
      </c>
      <c r="O30">
        <v>348</v>
      </c>
    </row>
    <row r="31" spans="1:15" x14ac:dyDescent="0.45">
      <c r="A31" t="s">
        <v>74</v>
      </c>
      <c r="B31">
        <v>468</v>
      </c>
      <c r="C31">
        <v>462</v>
      </c>
      <c r="D31">
        <v>493</v>
      </c>
      <c r="E31">
        <v>402</v>
      </c>
      <c r="F31">
        <v>516</v>
      </c>
      <c r="G31">
        <v>569</v>
      </c>
      <c r="H31">
        <v>684</v>
      </c>
      <c r="I31">
        <v>704</v>
      </c>
      <c r="J31">
        <v>695</v>
      </c>
      <c r="K31">
        <v>879</v>
      </c>
      <c r="L31">
        <v>875</v>
      </c>
      <c r="M31" s="7">
        <v>930</v>
      </c>
      <c r="N31">
        <v>867</v>
      </c>
      <c r="O31">
        <v>783</v>
      </c>
    </row>
    <row r="32" spans="1:15" x14ac:dyDescent="0.45">
      <c r="A32" t="s">
        <v>75</v>
      </c>
      <c r="B32">
        <v>407</v>
      </c>
      <c r="C32">
        <v>418</v>
      </c>
      <c r="D32">
        <v>450</v>
      </c>
      <c r="E32">
        <v>438</v>
      </c>
      <c r="F32">
        <v>522</v>
      </c>
      <c r="G32">
        <v>493</v>
      </c>
      <c r="H32">
        <v>397</v>
      </c>
      <c r="I32">
        <v>385</v>
      </c>
      <c r="J32">
        <v>340</v>
      </c>
      <c r="K32">
        <v>353</v>
      </c>
      <c r="L32">
        <v>285</v>
      </c>
      <c r="M32" s="7">
        <v>271</v>
      </c>
      <c r="N32">
        <v>261</v>
      </c>
      <c r="O32">
        <v>194</v>
      </c>
    </row>
    <row r="33" spans="1:15" x14ac:dyDescent="0.45">
      <c r="A33" t="s">
        <v>76</v>
      </c>
      <c r="B33">
        <v>497</v>
      </c>
      <c r="C33">
        <v>590</v>
      </c>
      <c r="D33">
        <v>586</v>
      </c>
      <c r="E33">
        <v>591</v>
      </c>
      <c r="F33">
        <v>594</v>
      </c>
      <c r="G33">
        <v>664</v>
      </c>
      <c r="H33">
        <v>672</v>
      </c>
      <c r="I33">
        <v>699</v>
      </c>
      <c r="J33">
        <v>682</v>
      </c>
      <c r="K33">
        <v>813</v>
      </c>
      <c r="L33">
        <v>817</v>
      </c>
      <c r="M33" s="7">
        <v>932</v>
      </c>
      <c r="N33">
        <v>926</v>
      </c>
      <c r="O33">
        <v>812</v>
      </c>
    </row>
    <row r="35" spans="1:15" x14ac:dyDescent="0.45">
      <c r="A35" t="s">
        <v>2</v>
      </c>
      <c r="B35" s="1">
        <f t="shared" ref="B35:O35" si="0">B20/B5</f>
        <v>0.19345772239341708</v>
      </c>
      <c r="C35" s="1">
        <f t="shared" si="0"/>
        <v>0.202580829144833</v>
      </c>
      <c r="D35" s="1">
        <f t="shared" si="0"/>
        <v>0.19819560763452068</v>
      </c>
      <c r="E35" s="1">
        <f t="shared" si="0"/>
        <v>0.1911612426035503</v>
      </c>
      <c r="F35" s="1">
        <f t="shared" si="0"/>
        <v>0.20096568878484161</v>
      </c>
      <c r="G35" s="1">
        <f t="shared" si="0"/>
        <v>0.19834651070435755</v>
      </c>
      <c r="H35" s="1">
        <f t="shared" si="0"/>
        <v>0.20017053933063314</v>
      </c>
      <c r="I35" s="1">
        <f t="shared" si="0"/>
        <v>0.20380603842634951</v>
      </c>
      <c r="J35" s="1">
        <f t="shared" si="0"/>
        <v>0.19720485736868579</v>
      </c>
      <c r="K35" s="1">
        <f t="shared" si="0"/>
        <v>0.20510860121633362</v>
      </c>
      <c r="L35" s="1">
        <f t="shared" si="0"/>
        <v>0.2024134312696747</v>
      </c>
      <c r="M35" s="9">
        <f t="shared" si="0"/>
        <v>0.19183197896749521</v>
      </c>
      <c r="N35" s="1">
        <f t="shared" si="0"/>
        <v>0.18232393475787079</v>
      </c>
      <c r="O35" s="1">
        <f t="shared" si="0"/>
        <v>0.14740976136227366</v>
      </c>
    </row>
    <row r="36" spans="1:15" x14ac:dyDescent="0.45">
      <c r="A36" t="s">
        <v>80</v>
      </c>
      <c r="B36" s="1">
        <f t="shared" ref="B36:O36" si="1">B21/B6</f>
        <v>0.20806179097272509</v>
      </c>
      <c r="C36" s="1">
        <f t="shared" si="1"/>
        <v>0.21925846892504669</v>
      </c>
      <c r="D36" s="1">
        <f t="shared" si="1"/>
        <v>0.20961587382345459</v>
      </c>
      <c r="E36" s="1">
        <f t="shared" si="1"/>
        <v>0.19749290444654682</v>
      </c>
      <c r="F36" s="1">
        <f t="shared" si="1"/>
        <v>0.20116618075801748</v>
      </c>
      <c r="G36" s="1">
        <f t="shared" si="1"/>
        <v>0.20308232539992196</v>
      </c>
      <c r="H36" s="1">
        <f t="shared" si="1"/>
        <v>0.21584647539426183</v>
      </c>
      <c r="I36" s="1">
        <f t="shared" si="1"/>
        <v>0.21458754363402535</v>
      </c>
      <c r="J36" s="1">
        <f t="shared" si="1"/>
        <v>0.21215370866845398</v>
      </c>
      <c r="K36" s="1">
        <f t="shared" si="1"/>
        <v>0.2202595529920692</v>
      </c>
      <c r="L36" s="1">
        <f t="shared" si="1"/>
        <v>0.20797128825085001</v>
      </c>
      <c r="M36" s="9">
        <f t="shared" si="1"/>
        <v>0.20803557249483881</v>
      </c>
      <c r="N36" s="1">
        <f t="shared" si="1"/>
        <v>0.1850904128283862</v>
      </c>
      <c r="O36" s="1">
        <f t="shared" si="1"/>
        <v>0.1586925627664614</v>
      </c>
    </row>
    <row r="37" spans="1:15" x14ac:dyDescent="0.45">
      <c r="A37" t="s">
        <v>65</v>
      </c>
      <c r="B37" s="1">
        <f t="shared" ref="B37:O37" si="2">B22/B7</f>
        <v>0.23849167482859943</v>
      </c>
      <c r="C37" s="1">
        <f t="shared" si="2"/>
        <v>0.25324562921931798</v>
      </c>
      <c r="D37" s="1">
        <f t="shared" si="2"/>
        <v>0.23861691201643273</v>
      </c>
      <c r="E37" s="1">
        <f t="shared" si="2"/>
        <v>0.23008849557522124</v>
      </c>
      <c r="F37" s="1">
        <f t="shared" si="2"/>
        <v>0.24728926197971318</v>
      </c>
      <c r="G37" s="1">
        <f t="shared" si="2"/>
        <v>0.23455700670667137</v>
      </c>
      <c r="H37" s="1">
        <f t="shared" si="2"/>
        <v>0.22316838046272494</v>
      </c>
      <c r="I37" s="1">
        <f t="shared" si="2"/>
        <v>0.23762052622977611</v>
      </c>
      <c r="J37" s="1">
        <f t="shared" si="2"/>
        <v>0.21805355138688473</v>
      </c>
      <c r="K37" s="1">
        <f t="shared" si="2"/>
        <v>0.22739643181130934</v>
      </c>
      <c r="L37" s="1">
        <f t="shared" si="2"/>
        <v>0.21910695742471442</v>
      </c>
      <c r="M37" s="9">
        <f t="shared" si="2"/>
        <v>0.20778178900922584</v>
      </c>
      <c r="N37" s="1">
        <f t="shared" si="2"/>
        <v>0.19580829547120035</v>
      </c>
      <c r="O37" s="1">
        <f t="shared" si="2"/>
        <v>0.15598018400566172</v>
      </c>
    </row>
    <row r="38" spans="1:15" x14ac:dyDescent="0.45">
      <c r="A38" t="s">
        <v>66</v>
      </c>
      <c r="B38" s="1">
        <f t="shared" ref="B38:O38" si="3">B23/B8</f>
        <v>0.19657222805176636</v>
      </c>
      <c r="C38" s="1">
        <f t="shared" si="3"/>
        <v>0.19749908054431775</v>
      </c>
      <c r="D38" s="1">
        <f t="shared" si="3"/>
        <v>0.18146853146853148</v>
      </c>
      <c r="E38" s="1">
        <f t="shared" si="3"/>
        <v>0.17597354886113153</v>
      </c>
      <c r="F38" s="1">
        <f t="shared" si="3"/>
        <v>0.18474195961106957</v>
      </c>
      <c r="G38" s="1">
        <f t="shared" si="3"/>
        <v>0.18079519879969994</v>
      </c>
      <c r="H38" s="1">
        <f t="shared" si="3"/>
        <v>0.16290550070521861</v>
      </c>
      <c r="I38" s="1">
        <f t="shared" si="3"/>
        <v>0.17365269461077845</v>
      </c>
      <c r="J38" s="1">
        <f t="shared" si="3"/>
        <v>0.16446886446886447</v>
      </c>
      <c r="K38" s="1">
        <f t="shared" si="3"/>
        <v>0.17055048969942588</v>
      </c>
      <c r="L38" s="1">
        <f t="shared" si="3"/>
        <v>0.17345940658624062</v>
      </c>
      <c r="M38" s="9">
        <f t="shared" si="3"/>
        <v>0.15590742996345919</v>
      </c>
      <c r="N38" s="1">
        <f t="shared" si="3"/>
        <v>0.15318711446196023</v>
      </c>
      <c r="O38" s="1">
        <f t="shared" si="3"/>
        <v>0.12846347607052896</v>
      </c>
    </row>
    <row r="39" spans="1:15" x14ac:dyDescent="0.45">
      <c r="A39" t="s">
        <v>67</v>
      </c>
      <c r="B39" s="1">
        <f t="shared" ref="B39:O39" si="4">B24/B9</f>
        <v>0.20700218818380745</v>
      </c>
      <c r="C39" s="1">
        <f t="shared" si="4"/>
        <v>0.22496371552975328</v>
      </c>
      <c r="D39" s="1">
        <f t="shared" si="4"/>
        <v>0.19673802242609581</v>
      </c>
      <c r="E39" s="1">
        <f t="shared" si="4"/>
        <v>0.1638655462184874</v>
      </c>
      <c r="F39" s="1">
        <f t="shared" si="4"/>
        <v>0.18330692023243528</v>
      </c>
      <c r="G39" s="1">
        <f t="shared" si="4"/>
        <v>0.18717139852786541</v>
      </c>
      <c r="H39" s="1">
        <f t="shared" si="4"/>
        <v>0.1720160481444333</v>
      </c>
      <c r="I39" s="1">
        <f t="shared" si="4"/>
        <v>0.17216494845360825</v>
      </c>
      <c r="J39" s="1">
        <f t="shared" si="4"/>
        <v>0.16769547325102882</v>
      </c>
      <c r="K39" s="1">
        <f t="shared" si="4"/>
        <v>0.15806988352745424</v>
      </c>
      <c r="L39" s="1">
        <f t="shared" si="4"/>
        <v>0.17773892773892774</v>
      </c>
      <c r="M39" s="9">
        <f t="shared" si="4"/>
        <v>0.15800524934383203</v>
      </c>
      <c r="N39" s="1">
        <f t="shared" si="4"/>
        <v>0.1444568868980963</v>
      </c>
      <c r="O39" s="1">
        <f t="shared" si="4"/>
        <v>0.13099730458221023</v>
      </c>
    </row>
    <row r="40" spans="1:15" x14ac:dyDescent="0.45">
      <c r="A40" t="s">
        <v>68</v>
      </c>
      <c r="B40" s="1">
        <f t="shared" ref="B40:O40" si="5">B25/B10</f>
        <v>0.23290574456218627</v>
      </c>
      <c r="C40" s="1">
        <f t="shared" si="5"/>
        <v>0.24952290076335878</v>
      </c>
      <c r="D40" s="1">
        <f t="shared" si="5"/>
        <v>0.23185459763242855</v>
      </c>
      <c r="E40" s="1">
        <f t="shared" si="5"/>
        <v>0.21954517516902275</v>
      </c>
      <c r="F40" s="1">
        <f t="shared" si="5"/>
        <v>0.23615694902823617</v>
      </c>
      <c r="G40" s="1">
        <f t="shared" si="5"/>
        <v>0.22784654982228214</v>
      </c>
      <c r="H40" s="1">
        <f t="shared" si="5"/>
        <v>0.2182735297489396</v>
      </c>
      <c r="I40" s="1">
        <f t="shared" si="5"/>
        <v>0.22680890538033396</v>
      </c>
      <c r="J40" s="1">
        <f t="shared" si="5"/>
        <v>0.21261655347070335</v>
      </c>
      <c r="K40" s="1">
        <f t="shared" si="5"/>
        <v>0.22027894620323224</v>
      </c>
      <c r="L40" s="1">
        <f t="shared" si="5"/>
        <v>0.21589793915603533</v>
      </c>
      <c r="M40" s="9">
        <f t="shared" si="5"/>
        <v>0.20500490677134445</v>
      </c>
      <c r="N40" s="1">
        <f t="shared" si="5"/>
        <v>0.18808074335148992</v>
      </c>
      <c r="O40" s="1">
        <f t="shared" si="5"/>
        <v>0.15739983646770236</v>
      </c>
    </row>
    <row r="41" spans="1:15" x14ac:dyDescent="0.45">
      <c r="A41" t="s">
        <v>69</v>
      </c>
      <c r="B41" s="1">
        <f t="shared" ref="B41:O41" si="6">B26/B11</f>
        <v>0.21051473823141223</v>
      </c>
      <c r="C41" s="1">
        <f t="shared" si="6"/>
        <v>0.22528708417189536</v>
      </c>
      <c r="D41" s="1">
        <f t="shared" si="6"/>
        <v>0.21404067630482726</v>
      </c>
      <c r="E41" s="1">
        <f t="shared" si="6"/>
        <v>0.2038107752956636</v>
      </c>
      <c r="F41" s="1">
        <f t="shared" si="6"/>
        <v>0.21447459986082115</v>
      </c>
      <c r="G41" s="1">
        <f t="shared" si="6"/>
        <v>0.21078504394458514</v>
      </c>
      <c r="H41" s="1">
        <f t="shared" si="6"/>
        <v>0.21674403713782617</v>
      </c>
      <c r="I41" s="1">
        <f t="shared" si="6"/>
        <v>0.22238241124526942</v>
      </c>
      <c r="J41" s="1">
        <f t="shared" si="6"/>
        <v>0.21531676022453888</v>
      </c>
      <c r="K41" s="1">
        <f t="shared" si="6"/>
        <v>0.21942130644454186</v>
      </c>
      <c r="L41" s="1">
        <f t="shared" si="6"/>
        <v>0.22072072072072071</v>
      </c>
      <c r="M41" s="9">
        <f t="shared" si="6"/>
        <v>0.19986675549633579</v>
      </c>
      <c r="N41" s="1">
        <f t="shared" si="6"/>
        <v>0.20399999999999999</v>
      </c>
      <c r="O41" s="1">
        <f t="shared" si="6"/>
        <v>0.17615384615384616</v>
      </c>
    </row>
    <row r="42" spans="1:15" x14ac:dyDescent="0.45">
      <c r="A42" t="s">
        <v>70</v>
      </c>
      <c r="B42" s="1">
        <f t="shared" ref="B42:O42" si="7">B27/B12</f>
        <v>0.21590625779107456</v>
      </c>
      <c r="C42" s="1">
        <f t="shared" si="7"/>
        <v>0.22345405272234539</v>
      </c>
      <c r="D42" s="1">
        <f t="shared" si="7"/>
        <v>0.22337790985636455</v>
      </c>
      <c r="E42" s="1">
        <f t="shared" si="7"/>
        <v>0.22436548223350253</v>
      </c>
      <c r="F42" s="1">
        <f t="shared" si="7"/>
        <v>0.23411848679514632</v>
      </c>
      <c r="G42" s="1">
        <f t="shared" si="7"/>
        <v>0.22259136212624583</v>
      </c>
      <c r="H42" s="1">
        <f t="shared" si="7"/>
        <v>0.24084603138503524</v>
      </c>
      <c r="I42" s="1">
        <f t="shared" si="7"/>
        <v>0.2422316384180791</v>
      </c>
      <c r="J42" s="1">
        <f t="shared" si="7"/>
        <v>0.22711787417669771</v>
      </c>
      <c r="K42" s="1">
        <f t="shared" si="7"/>
        <v>0.23545531197301856</v>
      </c>
      <c r="L42" s="1">
        <f t="shared" si="7"/>
        <v>0.22621657167908812</v>
      </c>
      <c r="M42" s="9">
        <f t="shared" si="7"/>
        <v>0.22859327217125383</v>
      </c>
      <c r="N42" s="1">
        <f t="shared" si="7"/>
        <v>0.2096107849532507</v>
      </c>
      <c r="O42" s="1">
        <f t="shared" si="7"/>
        <v>0.17115251897860592</v>
      </c>
    </row>
    <row r="43" spans="1:15" x14ac:dyDescent="0.45">
      <c r="A43" t="s">
        <v>71</v>
      </c>
      <c r="B43" s="1">
        <f t="shared" ref="B43:O43" si="8">B28/B13</f>
        <v>0.20356733758795614</v>
      </c>
      <c r="C43" s="1">
        <f t="shared" si="8"/>
        <v>0.21829829172141918</v>
      </c>
      <c r="D43" s="1">
        <f t="shared" si="8"/>
        <v>0.21966637401229147</v>
      </c>
      <c r="E43" s="1">
        <f t="shared" si="8"/>
        <v>0.22582397681999275</v>
      </c>
      <c r="F43" s="1">
        <f t="shared" si="8"/>
        <v>0.22488544236869934</v>
      </c>
      <c r="G43" s="1">
        <f t="shared" si="8"/>
        <v>0.21497218007081437</v>
      </c>
      <c r="H43" s="1">
        <f t="shared" si="8"/>
        <v>0.22756410256410256</v>
      </c>
      <c r="I43" s="1">
        <f t="shared" si="8"/>
        <v>0.22822237960339944</v>
      </c>
      <c r="J43" s="1">
        <f t="shared" si="8"/>
        <v>0.23178458289334741</v>
      </c>
      <c r="K43" s="1">
        <f t="shared" si="8"/>
        <v>0.23629368387303623</v>
      </c>
      <c r="L43" s="1">
        <f t="shared" si="8"/>
        <v>0.22623605793241219</v>
      </c>
      <c r="M43" s="9">
        <f t="shared" si="8"/>
        <v>0.2284692417739628</v>
      </c>
      <c r="N43" s="1">
        <f t="shared" si="8"/>
        <v>0.21369500496195831</v>
      </c>
      <c r="O43" s="1">
        <f t="shared" si="8"/>
        <v>0.18276096565793948</v>
      </c>
    </row>
    <row r="44" spans="1:15" x14ac:dyDescent="0.45">
      <c r="A44" t="s">
        <v>72</v>
      </c>
      <c r="B44" s="1">
        <f t="shared" ref="B44:O44" si="9">B29/B14</f>
        <v>0.17341242149337055</v>
      </c>
      <c r="C44" s="1">
        <f t="shared" si="9"/>
        <v>0.19614361702127658</v>
      </c>
      <c r="D44" s="1">
        <f t="shared" si="9"/>
        <v>0.19056910569105692</v>
      </c>
      <c r="E44" s="1">
        <f t="shared" si="9"/>
        <v>0.19772499163599866</v>
      </c>
      <c r="F44" s="1">
        <f t="shared" si="9"/>
        <v>0.20335501540568299</v>
      </c>
      <c r="G44" s="1">
        <f t="shared" si="9"/>
        <v>0.19685739697598578</v>
      </c>
      <c r="H44" s="1">
        <f t="shared" si="9"/>
        <v>0.19167142042213348</v>
      </c>
      <c r="I44" s="1">
        <f t="shared" si="9"/>
        <v>0.1922971114167813</v>
      </c>
      <c r="J44" s="1">
        <f t="shared" si="9"/>
        <v>0.17778936392075079</v>
      </c>
      <c r="K44" s="1">
        <f t="shared" si="9"/>
        <v>0.20396387355745108</v>
      </c>
      <c r="L44" s="1">
        <f t="shared" si="9"/>
        <v>0.19844547000242896</v>
      </c>
      <c r="M44" s="9">
        <f t="shared" si="9"/>
        <v>0.18809283551967709</v>
      </c>
      <c r="N44" s="1">
        <f t="shared" si="9"/>
        <v>0.18483033932135728</v>
      </c>
      <c r="O44" s="1">
        <f t="shared" si="9"/>
        <v>0.15341016436803326</v>
      </c>
    </row>
    <row r="45" spans="1:15" x14ac:dyDescent="0.45">
      <c r="A45" t="s">
        <v>73</v>
      </c>
      <c r="B45" s="1">
        <f t="shared" ref="B45:O45" si="10">B30/B15</f>
        <v>0.15964582774349342</v>
      </c>
      <c r="C45" s="1">
        <f t="shared" si="10"/>
        <v>0.14459982148170186</v>
      </c>
      <c r="D45" s="1">
        <f t="shared" si="10"/>
        <v>0.14933592484612893</v>
      </c>
      <c r="E45" s="1">
        <f t="shared" si="10"/>
        <v>0.14224704336399474</v>
      </c>
      <c r="F45" s="1">
        <f t="shared" si="10"/>
        <v>0.14807233026270897</v>
      </c>
      <c r="G45" s="1">
        <f t="shared" si="10"/>
        <v>0.14929388029589777</v>
      </c>
      <c r="H45" s="1">
        <f t="shared" si="10"/>
        <v>0.14468674281758395</v>
      </c>
      <c r="I45" s="1">
        <f t="shared" si="10"/>
        <v>0.13880248833592534</v>
      </c>
      <c r="J45" s="1">
        <f t="shared" si="10"/>
        <v>0.14366729678638943</v>
      </c>
      <c r="K45" s="1">
        <f t="shared" si="10"/>
        <v>0.14653540325634229</v>
      </c>
      <c r="L45" s="1">
        <f t="shared" si="10"/>
        <v>0.14764841942945259</v>
      </c>
      <c r="M45" s="9">
        <f t="shared" si="10"/>
        <v>0.13206349206349208</v>
      </c>
      <c r="N45" s="1">
        <f t="shared" si="10"/>
        <v>0.13010125805461797</v>
      </c>
      <c r="O45" s="1">
        <f t="shared" si="10"/>
        <v>9.4978165938864628E-2</v>
      </c>
    </row>
    <row r="46" spans="1:15" x14ac:dyDescent="0.45">
      <c r="A46" t="s">
        <v>74</v>
      </c>
      <c r="B46" s="1">
        <f t="shared" ref="B46:O46" si="11">B31/B16</f>
        <v>0.22328244274809161</v>
      </c>
      <c r="C46" s="1">
        <f t="shared" si="11"/>
        <v>0.23511450381679388</v>
      </c>
      <c r="D46" s="1">
        <f t="shared" si="11"/>
        <v>0.25703858185610012</v>
      </c>
      <c r="E46" s="1">
        <f t="shared" si="11"/>
        <v>0.21554959785522787</v>
      </c>
      <c r="F46" s="1">
        <f t="shared" si="11"/>
        <v>0.24478178368121442</v>
      </c>
      <c r="G46" s="1">
        <f t="shared" si="11"/>
        <v>0.24337040205303678</v>
      </c>
      <c r="H46" s="1">
        <f t="shared" si="11"/>
        <v>0.2583081570996979</v>
      </c>
      <c r="I46" s="1">
        <f t="shared" si="11"/>
        <v>0.26546003016591252</v>
      </c>
      <c r="J46" s="1">
        <f t="shared" si="11"/>
        <v>0.24794862647163754</v>
      </c>
      <c r="K46" s="1">
        <f t="shared" si="11"/>
        <v>0.26806953339432754</v>
      </c>
      <c r="L46" s="1">
        <f t="shared" si="11"/>
        <v>0.24780515434721043</v>
      </c>
      <c r="M46" s="9">
        <f t="shared" si="11"/>
        <v>0.21991014424213762</v>
      </c>
      <c r="N46" s="1">
        <f t="shared" si="11"/>
        <v>0.20390404515522106</v>
      </c>
      <c r="O46" s="1">
        <f t="shared" si="11"/>
        <v>0.16603053435114504</v>
      </c>
    </row>
    <row r="47" spans="1:15" x14ac:dyDescent="0.45">
      <c r="A47" t="s">
        <v>75</v>
      </c>
      <c r="B47" s="1">
        <f t="shared" ref="B47:O47" si="12">B32/B17</f>
        <v>0.14979757085020243</v>
      </c>
      <c r="C47" s="1">
        <f t="shared" si="12"/>
        <v>0.15678919729932483</v>
      </c>
      <c r="D47" s="1">
        <f t="shared" si="12"/>
        <v>0.16048502139800286</v>
      </c>
      <c r="E47" s="1">
        <f t="shared" si="12"/>
        <v>0.15687679083094555</v>
      </c>
      <c r="F47" s="1">
        <f t="shared" si="12"/>
        <v>0.18471337579617833</v>
      </c>
      <c r="G47" s="1">
        <f t="shared" si="12"/>
        <v>0.18506006006006007</v>
      </c>
      <c r="H47" s="1">
        <f t="shared" si="12"/>
        <v>0.16425320645428218</v>
      </c>
      <c r="I47" s="1">
        <f t="shared" si="12"/>
        <v>0.16552020636285469</v>
      </c>
      <c r="J47" s="1">
        <f t="shared" si="12"/>
        <v>0.16159695817490494</v>
      </c>
      <c r="K47" s="1">
        <f t="shared" si="12"/>
        <v>0.19029649595687331</v>
      </c>
      <c r="L47" s="1">
        <f t="shared" si="12"/>
        <v>0.1716867469879518</v>
      </c>
      <c r="M47" s="9">
        <f t="shared" si="12"/>
        <v>0.14203354297693921</v>
      </c>
      <c r="N47" s="1">
        <f t="shared" si="12"/>
        <v>0.1588557516737675</v>
      </c>
      <c r="O47" s="1">
        <f t="shared" si="12"/>
        <v>0.10905002810567735</v>
      </c>
    </row>
    <row r="48" spans="1:15" x14ac:dyDescent="0.45">
      <c r="A48" t="s">
        <v>76</v>
      </c>
      <c r="B48" s="1">
        <f t="shared" ref="B48:O48" si="13">B33/B18</f>
        <v>0.17341242149337055</v>
      </c>
      <c r="C48" s="1">
        <f t="shared" si="13"/>
        <v>0.19614361702127658</v>
      </c>
      <c r="D48" s="1">
        <f t="shared" si="13"/>
        <v>0.19056910569105692</v>
      </c>
      <c r="E48" s="1">
        <f t="shared" si="13"/>
        <v>0.19772499163599866</v>
      </c>
      <c r="F48" s="1">
        <f t="shared" si="13"/>
        <v>0.20335501540568299</v>
      </c>
      <c r="G48" s="1">
        <f t="shared" si="13"/>
        <v>0.19685739697598578</v>
      </c>
      <c r="H48" s="1">
        <f t="shared" si="13"/>
        <v>0.19167142042213348</v>
      </c>
      <c r="I48" s="1">
        <f t="shared" si="13"/>
        <v>0.1922971114167813</v>
      </c>
      <c r="J48" s="1">
        <f t="shared" si="13"/>
        <v>0.17778936392075079</v>
      </c>
      <c r="K48" s="1">
        <f t="shared" si="13"/>
        <v>0.20396387355745108</v>
      </c>
      <c r="L48" s="1">
        <f t="shared" si="13"/>
        <v>0.19844547000242896</v>
      </c>
      <c r="M48" s="9">
        <f t="shared" si="13"/>
        <v>0.18809283551967709</v>
      </c>
      <c r="N48" s="1">
        <f t="shared" si="13"/>
        <v>0.18483033932135728</v>
      </c>
      <c r="O48" s="1">
        <f t="shared" si="13"/>
        <v>0.15341016436803326</v>
      </c>
    </row>
    <row r="50" spans="1:15" x14ac:dyDescent="0.45">
      <c r="A50" t="s">
        <v>6</v>
      </c>
      <c r="B50">
        <v>2972</v>
      </c>
      <c r="C50">
        <v>2757</v>
      </c>
      <c r="D50">
        <v>2616</v>
      </c>
      <c r="E50">
        <v>2539</v>
      </c>
      <c r="F50">
        <v>2708</v>
      </c>
      <c r="G50">
        <v>2618</v>
      </c>
      <c r="H50">
        <v>2670</v>
      </c>
      <c r="I50">
        <v>2671</v>
      </c>
      <c r="J50">
        <v>2693</v>
      </c>
      <c r="K50">
        <v>2928</v>
      </c>
      <c r="L50">
        <v>2957</v>
      </c>
      <c r="M50" s="7">
        <v>3259</v>
      </c>
      <c r="N50">
        <v>2931</v>
      </c>
      <c r="O50">
        <v>2531</v>
      </c>
    </row>
    <row r="51" spans="1:15" x14ac:dyDescent="0.45">
      <c r="A51" t="s">
        <v>80</v>
      </c>
      <c r="B51">
        <v>377</v>
      </c>
      <c r="C51">
        <v>334</v>
      </c>
      <c r="D51">
        <v>346</v>
      </c>
      <c r="E51">
        <v>345</v>
      </c>
      <c r="F51">
        <v>408</v>
      </c>
      <c r="G51">
        <v>425</v>
      </c>
      <c r="H51">
        <v>466</v>
      </c>
      <c r="I51">
        <v>509</v>
      </c>
      <c r="J51">
        <v>510</v>
      </c>
      <c r="K51">
        <v>560</v>
      </c>
      <c r="L51">
        <v>492</v>
      </c>
      <c r="M51" s="7">
        <v>567</v>
      </c>
      <c r="N51">
        <v>505</v>
      </c>
      <c r="O51">
        <v>457</v>
      </c>
    </row>
    <row r="52" spans="1:15" x14ac:dyDescent="0.45">
      <c r="A52" t="s">
        <v>65</v>
      </c>
      <c r="B52">
        <v>515</v>
      </c>
      <c r="C52">
        <v>504</v>
      </c>
      <c r="D52">
        <v>418</v>
      </c>
      <c r="E52">
        <v>460</v>
      </c>
      <c r="F52">
        <v>479</v>
      </c>
      <c r="G52">
        <v>419</v>
      </c>
      <c r="H52">
        <v>451</v>
      </c>
      <c r="I52">
        <v>496</v>
      </c>
      <c r="J52">
        <v>511</v>
      </c>
      <c r="K52">
        <v>539</v>
      </c>
      <c r="L52">
        <v>550</v>
      </c>
      <c r="M52" s="7">
        <v>607</v>
      </c>
      <c r="N52">
        <v>491</v>
      </c>
      <c r="O52">
        <v>409</v>
      </c>
    </row>
    <row r="53" spans="1:15" x14ac:dyDescent="0.45">
      <c r="A53" t="s">
        <v>66</v>
      </c>
      <c r="B53">
        <v>176</v>
      </c>
      <c r="C53">
        <v>180</v>
      </c>
      <c r="D53">
        <v>142</v>
      </c>
      <c r="E53">
        <v>135</v>
      </c>
      <c r="F53">
        <v>142</v>
      </c>
      <c r="G53">
        <v>138</v>
      </c>
      <c r="H53">
        <v>141</v>
      </c>
      <c r="I53">
        <v>133</v>
      </c>
      <c r="J53">
        <v>126</v>
      </c>
      <c r="K53">
        <v>157</v>
      </c>
      <c r="L53">
        <v>157</v>
      </c>
      <c r="M53" s="7">
        <v>165</v>
      </c>
      <c r="N53">
        <v>150</v>
      </c>
      <c r="O53">
        <v>137</v>
      </c>
    </row>
    <row r="54" spans="1:15" x14ac:dyDescent="0.45">
      <c r="A54" t="s">
        <v>67</v>
      </c>
      <c r="B54">
        <v>132</v>
      </c>
      <c r="C54">
        <v>117</v>
      </c>
      <c r="D54">
        <v>102</v>
      </c>
      <c r="E54">
        <v>76</v>
      </c>
      <c r="F54">
        <v>120</v>
      </c>
      <c r="G54">
        <v>91</v>
      </c>
      <c r="H54">
        <v>81</v>
      </c>
      <c r="I54">
        <v>116</v>
      </c>
      <c r="J54">
        <v>94</v>
      </c>
      <c r="K54">
        <v>84</v>
      </c>
      <c r="L54">
        <v>77</v>
      </c>
      <c r="M54" s="7">
        <v>78</v>
      </c>
      <c r="N54">
        <v>88</v>
      </c>
      <c r="O54">
        <v>72</v>
      </c>
    </row>
    <row r="55" spans="1:15" x14ac:dyDescent="0.45">
      <c r="A55" t="s">
        <v>68</v>
      </c>
      <c r="B55">
        <v>715</v>
      </c>
      <c r="C55">
        <v>698</v>
      </c>
      <c r="D55">
        <v>585</v>
      </c>
      <c r="E55">
        <v>592</v>
      </c>
      <c r="F55">
        <v>658</v>
      </c>
      <c r="G55">
        <v>575</v>
      </c>
      <c r="H55">
        <v>597</v>
      </c>
      <c r="I55">
        <v>660</v>
      </c>
      <c r="J55">
        <v>660</v>
      </c>
      <c r="K55">
        <v>705</v>
      </c>
      <c r="L55">
        <v>692</v>
      </c>
      <c r="M55" s="7">
        <v>781</v>
      </c>
      <c r="N55">
        <v>644</v>
      </c>
      <c r="O55">
        <v>560</v>
      </c>
    </row>
    <row r="56" spans="1:15" x14ac:dyDescent="0.45">
      <c r="A56" t="s">
        <v>69</v>
      </c>
      <c r="B56">
        <v>968</v>
      </c>
      <c r="C56">
        <v>908</v>
      </c>
      <c r="D56">
        <v>828</v>
      </c>
      <c r="E56">
        <v>741</v>
      </c>
      <c r="F56">
        <v>785</v>
      </c>
      <c r="G56">
        <v>677</v>
      </c>
      <c r="H56">
        <v>626</v>
      </c>
      <c r="I56">
        <v>556</v>
      </c>
      <c r="J56">
        <v>527</v>
      </c>
      <c r="K56">
        <v>498</v>
      </c>
      <c r="L56">
        <v>389</v>
      </c>
      <c r="M56" s="7">
        <v>305</v>
      </c>
      <c r="N56">
        <v>210</v>
      </c>
      <c r="O56">
        <v>130</v>
      </c>
    </row>
    <row r="57" spans="1:15" x14ac:dyDescent="0.45">
      <c r="A57" t="s">
        <v>70</v>
      </c>
      <c r="B57">
        <v>558</v>
      </c>
      <c r="C57">
        <v>549</v>
      </c>
      <c r="D57">
        <v>544</v>
      </c>
      <c r="E57">
        <v>543</v>
      </c>
      <c r="F57">
        <v>607</v>
      </c>
      <c r="G57">
        <v>555</v>
      </c>
      <c r="H57">
        <v>620</v>
      </c>
      <c r="I57">
        <v>599</v>
      </c>
      <c r="J57">
        <v>585</v>
      </c>
      <c r="K57">
        <v>656</v>
      </c>
      <c r="L57">
        <v>639</v>
      </c>
      <c r="M57" s="7">
        <v>723</v>
      </c>
      <c r="N57">
        <v>595</v>
      </c>
      <c r="O57">
        <v>467</v>
      </c>
    </row>
    <row r="58" spans="1:15" x14ac:dyDescent="0.45">
      <c r="A58" t="s">
        <v>71</v>
      </c>
      <c r="B58">
        <v>822</v>
      </c>
      <c r="C58">
        <v>783</v>
      </c>
      <c r="D58">
        <v>737</v>
      </c>
      <c r="E58">
        <v>760</v>
      </c>
      <c r="F58">
        <v>756</v>
      </c>
      <c r="G58">
        <v>709</v>
      </c>
      <c r="H58">
        <v>743</v>
      </c>
      <c r="I58">
        <v>709</v>
      </c>
      <c r="J58">
        <v>777</v>
      </c>
      <c r="K58">
        <v>850</v>
      </c>
      <c r="L58">
        <v>816</v>
      </c>
      <c r="M58" s="7">
        <v>930</v>
      </c>
      <c r="N58">
        <v>747</v>
      </c>
      <c r="O58">
        <v>617</v>
      </c>
    </row>
    <row r="59" spans="1:15" x14ac:dyDescent="0.45">
      <c r="A59" t="s">
        <v>72</v>
      </c>
      <c r="B59">
        <v>272</v>
      </c>
      <c r="C59">
        <v>310</v>
      </c>
      <c r="D59">
        <v>294</v>
      </c>
      <c r="E59">
        <v>281</v>
      </c>
      <c r="F59">
        <v>280</v>
      </c>
      <c r="G59">
        <v>336</v>
      </c>
      <c r="H59">
        <v>333</v>
      </c>
      <c r="I59">
        <v>346</v>
      </c>
      <c r="J59">
        <v>367</v>
      </c>
      <c r="K59">
        <v>397</v>
      </c>
      <c r="L59">
        <v>420</v>
      </c>
      <c r="M59" s="7">
        <v>492</v>
      </c>
      <c r="N59">
        <v>486</v>
      </c>
      <c r="O59">
        <v>426</v>
      </c>
    </row>
    <row r="60" spans="1:15" x14ac:dyDescent="0.45">
      <c r="A60" t="s">
        <v>73</v>
      </c>
      <c r="B60">
        <v>362</v>
      </c>
      <c r="C60">
        <v>260</v>
      </c>
      <c r="D60">
        <v>244</v>
      </c>
      <c r="E60">
        <v>252</v>
      </c>
      <c r="F60">
        <v>254</v>
      </c>
      <c r="G60">
        <v>249</v>
      </c>
      <c r="H60">
        <v>221</v>
      </c>
      <c r="I60">
        <v>188</v>
      </c>
      <c r="J60">
        <v>181</v>
      </c>
      <c r="K60">
        <v>208</v>
      </c>
      <c r="L60">
        <v>229</v>
      </c>
      <c r="M60" s="7">
        <v>225</v>
      </c>
      <c r="N60">
        <v>241</v>
      </c>
      <c r="O60">
        <v>199</v>
      </c>
    </row>
    <row r="61" spans="1:15" x14ac:dyDescent="0.45">
      <c r="A61" t="s">
        <v>74</v>
      </c>
      <c r="B61">
        <v>345</v>
      </c>
      <c r="C61">
        <v>313</v>
      </c>
      <c r="D61">
        <v>322</v>
      </c>
      <c r="E61">
        <v>290</v>
      </c>
      <c r="F61">
        <v>383</v>
      </c>
      <c r="G61">
        <v>366</v>
      </c>
      <c r="H61">
        <v>466</v>
      </c>
      <c r="I61">
        <v>491</v>
      </c>
      <c r="J61">
        <v>473</v>
      </c>
      <c r="K61">
        <v>612</v>
      </c>
      <c r="L61">
        <v>609</v>
      </c>
      <c r="M61" s="7">
        <v>617</v>
      </c>
      <c r="N61">
        <v>603</v>
      </c>
      <c r="O61">
        <v>545</v>
      </c>
    </row>
    <row r="62" spans="1:15" x14ac:dyDescent="0.45">
      <c r="A62" t="s">
        <v>75</v>
      </c>
      <c r="B62">
        <v>181</v>
      </c>
      <c r="C62">
        <v>164</v>
      </c>
      <c r="D62">
        <v>174</v>
      </c>
      <c r="E62">
        <v>180</v>
      </c>
      <c r="F62">
        <v>218</v>
      </c>
      <c r="G62">
        <v>214</v>
      </c>
      <c r="H62">
        <v>148</v>
      </c>
      <c r="I62">
        <v>146</v>
      </c>
      <c r="J62">
        <v>152</v>
      </c>
      <c r="K62">
        <v>127</v>
      </c>
      <c r="L62">
        <v>119</v>
      </c>
      <c r="M62" s="7">
        <v>126</v>
      </c>
      <c r="N62">
        <v>107</v>
      </c>
      <c r="O62">
        <v>97</v>
      </c>
    </row>
    <row r="63" spans="1:15" x14ac:dyDescent="0.45">
      <c r="A63" t="s">
        <v>76</v>
      </c>
      <c r="B63">
        <v>272</v>
      </c>
      <c r="C63">
        <v>310</v>
      </c>
      <c r="D63">
        <v>294</v>
      </c>
      <c r="E63">
        <v>281</v>
      </c>
      <c r="F63">
        <v>280</v>
      </c>
      <c r="G63">
        <v>336</v>
      </c>
      <c r="H63">
        <v>333</v>
      </c>
      <c r="I63">
        <v>346</v>
      </c>
      <c r="J63">
        <v>367</v>
      </c>
      <c r="K63">
        <v>397</v>
      </c>
      <c r="L63">
        <v>420</v>
      </c>
      <c r="M63" s="7">
        <v>492</v>
      </c>
      <c r="N63">
        <v>486</v>
      </c>
      <c r="O63">
        <v>426</v>
      </c>
    </row>
    <row r="65" spans="1:15" x14ac:dyDescent="0.45">
      <c r="A65" t="s">
        <v>7</v>
      </c>
      <c r="B65" s="1">
        <f t="shared" ref="B65:O65" si="14">B50/B5</f>
        <v>0.10064000541803529</v>
      </c>
      <c r="C65" s="1">
        <f t="shared" si="14"/>
        <v>9.8278259009731583E-2</v>
      </c>
      <c r="D65" s="1">
        <f t="shared" si="14"/>
        <v>9.4029689802667044E-2</v>
      </c>
      <c r="E65" s="1">
        <f t="shared" si="14"/>
        <v>9.3897928994082835E-2</v>
      </c>
      <c r="F65" s="1">
        <f t="shared" si="14"/>
        <v>9.9056258687541157E-2</v>
      </c>
      <c r="G65" s="1">
        <f t="shared" si="14"/>
        <v>9.4516047510740456E-2</v>
      </c>
      <c r="H65" s="1">
        <f t="shared" si="14"/>
        <v>9.4862502664677037E-2</v>
      </c>
      <c r="I65" s="1">
        <f t="shared" si="14"/>
        <v>9.7749313815187561E-2</v>
      </c>
      <c r="J65" s="1">
        <f t="shared" si="14"/>
        <v>9.6752173600632319E-2</v>
      </c>
      <c r="K65" s="1">
        <f t="shared" si="14"/>
        <v>0.10175499565595135</v>
      </c>
      <c r="L65" s="1">
        <f t="shared" si="14"/>
        <v>0.10342777194823365</v>
      </c>
      <c r="M65" s="9">
        <f t="shared" si="14"/>
        <v>9.7364961759082214E-2</v>
      </c>
      <c r="N65" s="1">
        <f t="shared" si="14"/>
        <v>9.2647616639271721E-2</v>
      </c>
      <c r="O65" s="1">
        <f t="shared" si="14"/>
        <v>7.5878402686173407E-2</v>
      </c>
    </row>
    <row r="66" spans="1:15" x14ac:dyDescent="0.45">
      <c r="A66" t="s">
        <v>80</v>
      </c>
      <c r="B66" s="1">
        <f t="shared" ref="B66:O66" si="15">B51/B6</f>
        <v>9.0996862177166307E-2</v>
      </c>
      <c r="C66" s="1">
        <f t="shared" si="15"/>
        <v>8.9090424113096825E-2</v>
      </c>
      <c r="D66" s="1">
        <f t="shared" si="15"/>
        <v>8.8018315950139911E-2</v>
      </c>
      <c r="E66" s="1">
        <f t="shared" si="15"/>
        <v>8.1598864711447491E-2</v>
      </c>
      <c r="F66" s="1">
        <f t="shared" si="15"/>
        <v>9.1500336398295579E-2</v>
      </c>
      <c r="G66" s="1">
        <f t="shared" si="15"/>
        <v>8.2910651580179476E-2</v>
      </c>
      <c r="H66" s="1">
        <f t="shared" si="15"/>
        <v>8.8542656279688395E-2</v>
      </c>
      <c r="I66" s="1">
        <f t="shared" si="15"/>
        <v>9.3514605915855226E-2</v>
      </c>
      <c r="J66" s="1">
        <f t="shared" si="15"/>
        <v>9.1152815013404831E-2</v>
      </c>
      <c r="K66" s="1">
        <f t="shared" si="15"/>
        <v>0.10093727469358327</v>
      </c>
      <c r="L66" s="1">
        <f t="shared" si="15"/>
        <v>9.2935398564412547E-2</v>
      </c>
      <c r="M66" s="9">
        <f t="shared" si="15"/>
        <v>9.0042877560743209E-2</v>
      </c>
      <c r="N66" s="1">
        <f t="shared" si="15"/>
        <v>8.6148072330262712E-2</v>
      </c>
      <c r="O66" s="1">
        <f t="shared" si="15"/>
        <v>7.216169272066951E-2</v>
      </c>
    </row>
    <row r="67" spans="1:15" x14ac:dyDescent="0.45">
      <c r="A67" t="s">
        <v>65</v>
      </c>
      <c r="B67" s="1">
        <f t="shared" ref="B67:O67" si="16">B52/B7</f>
        <v>8.4067907280444013E-2</v>
      </c>
      <c r="C67" s="1">
        <f t="shared" si="16"/>
        <v>8.7242513415267439E-2</v>
      </c>
      <c r="D67" s="1">
        <f t="shared" si="16"/>
        <v>7.1550838753851417E-2</v>
      </c>
      <c r="E67" s="1">
        <f t="shared" si="16"/>
        <v>8.1415929203539822E-2</v>
      </c>
      <c r="F67" s="1">
        <f t="shared" si="16"/>
        <v>8.377054914305701E-2</v>
      </c>
      <c r="G67" s="1">
        <f t="shared" si="16"/>
        <v>7.3949876456053651E-2</v>
      </c>
      <c r="H67" s="1">
        <f t="shared" si="16"/>
        <v>7.2461439588688947E-2</v>
      </c>
      <c r="I67" s="1">
        <f t="shared" si="16"/>
        <v>8.1058996568066671E-2</v>
      </c>
      <c r="J67" s="1">
        <f t="shared" si="16"/>
        <v>8.1930415263748599E-2</v>
      </c>
      <c r="K67" s="1">
        <f t="shared" si="16"/>
        <v>8.1493801028122162E-2</v>
      </c>
      <c r="L67" s="1">
        <f t="shared" si="16"/>
        <v>8.159026850615636E-2</v>
      </c>
      <c r="M67" s="9">
        <f t="shared" si="16"/>
        <v>8.1160582965637121E-2</v>
      </c>
      <c r="N67" s="1">
        <f t="shared" si="16"/>
        <v>7.1962479847574382E-2</v>
      </c>
      <c r="O67" s="1">
        <f t="shared" si="16"/>
        <v>5.7891012031139423E-2</v>
      </c>
    </row>
    <row r="68" spans="1:15" x14ac:dyDescent="0.45">
      <c r="A68" t="s">
        <v>66</v>
      </c>
      <c r="B68" s="1">
        <f t="shared" ref="B68:O68" si="17">B53/B8</f>
        <v>6.1559986009094091E-2</v>
      </c>
      <c r="C68" s="1">
        <f t="shared" si="17"/>
        <v>6.6200809121000362E-2</v>
      </c>
      <c r="D68" s="1">
        <f t="shared" si="17"/>
        <v>4.9650349650349652E-2</v>
      </c>
      <c r="E68" s="1">
        <f t="shared" si="17"/>
        <v>4.9595885378398236E-2</v>
      </c>
      <c r="F68" s="1">
        <f t="shared" si="17"/>
        <v>5.3103964098728494E-2</v>
      </c>
      <c r="G68" s="1">
        <f t="shared" si="17"/>
        <v>5.1762940735183796E-2</v>
      </c>
      <c r="H68" s="1">
        <f t="shared" si="17"/>
        <v>4.9717912552891395E-2</v>
      </c>
      <c r="I68" s="1">
        <f t="shared" si="17"/>
        <v>4.6847481507573091E-2</v>
      </c>
      <c r="J68" s="1">
        <f t="shared" si="17"/>
        <v>4.6153846153846156E-2</v>
      </c>
      <c r="K68" s="1">
        <f t="shared" si="17"/>
        <v>5.3022627490712598E-2</v>
      </c>
      <c r="L68" s="1">
        <f t="shared" si="17"/>
        <v>5.1190088033909356E-2</v>
      </c>
      <c r="M68" s="9">
        <f t="shared" si="17"/>
        <v>5.0243605359317906E-2</v>
      </c>
      <c r="N68" s="1">
        <f t="shared" si="17"/>
        <v>5.1405071967100757E-2</v>
      </c>
      <c r="O68" s="1">
        <f t="shared" si="17"/>
        <v>4.3136020151133499E-2</v>
      </c>
    </row>
    <row r="69" spans="1:15" x14ac:dyDescent="0.45">
      <c r="A69" t="s">
        <v>67</v>
      </c>
      <c r="B69" s="1">
        <f t="shared" ref="B69:O69" si="18">B54/B9</f>
        <v>5.7768052516411379E-2</v>
      </c>
      <c r="C69" s="1">
        <f t="shared" si="18"/>
        <v>5.6603773584905662E-2</v>
      </c>
      <c r="D69" s="1">
        <f t="shared" si="18"/>
        <v>5.1987767584097858E-2</v>
      </c>
      <c r="E69" s="1">
        <f t="shared" si="18"/>
        <v>3.9915966386554619E-2</v>
      </c>
      <c r="F69" s="1">
        <f t="shared" si="18"/>
        <v>6.3391442155309036E-2</v>
      </c>
      <c r="G69" s="1">
        <f t="shared" si="18"/>
        <v>4.7844374342797057E-2</v>
      </c>
      <c r="H69" s="1">
        <f t="shared" si="18"/>
        <v>4.0621865596790374E-2</v>
      </c>
      <c r="I69" s="1">
        <f t="shared" si="18"/>
        <v>5.9793814432989693E-2</v>
      </c>
      <c r="J69" s="1">
        <f t="shared" si="18"/>
        <v>4.8353909465020578E-2</v>
      </c>
      <c r="K69" s="1">
        <f t="shared" si="18"/>
        <v>4.6589018302828619E-2</v>
      </c>
      <c r="L69" s="1">
        <f t="shared" si="18"/>
        <v>4.4871794871794872E-2</v>
      </c>
      <c r="M69" s="9">
        <f t="shared" si="18"/>
        <v>4.0944881889763779E-2</v>
      </c>
      <c r="N69" s="1">
        <f t="shared" si="18"/>
        <v>4.9272116461366179E-2</v>
      </c>
      <c r="O69" s="1">
        <f t="shared" si="18"/>
        <v>3.8814016172506738E-2</v>
      </c>
    </row>
    <row r="70" spans="1:15" x14ac:dyDescent="0.45">
      <c r="A70" t="s">
        <v>68</v>
      </c>
      <c r="B70" s="1">
        <f t="shared" ref="B70:O70" si="19">B55/B10</f>
        <v>7.9754601226993863E-2</v>
      </c>
      <c r="C70" s="1">
        <f t="shared" si="19"/>
        <v>8.3253816793893126E-2</v>
      </c>
      <c r="D70" s="1">
        <f t="shared" si="19"/>
        <v>6.9950974530670812E-2</v>
      </c>
      <c r="E70" s="1">
        <f t="shared" si="19"/>
        <v>7.2771972956361397E-2</v>
      </c>
      <c r="F70" s="1">
        <f t="shared" si="19"/>
        <v>8.0430265248747093E-2</v>
      </c>
      <c r="G70" s="1">
        <f t="shared" si="19"/>
        <v>7.0474322833680603E-2</v>
      </c>
      <c r="H70" s="1">
        <f t="shared" si="19"/>
        <v>6.8439756964347134E-2</v>
      </c>
      <c r="I70" s="1">
        <f t="shared" si="19"/>
        <v>7.6530612244897961E-2</v>
      </c>
      <c r="J70" s="1">
        <f t="shared" si="19"/>
        <v>7.5975595717739153E-2</v>
      </c>
      <c r="K70" s="1">
        <f t="shared" si="19"/>
        <v>7.8038521142351117E-2</v>
      </c>
      <c r="L70" s="1">
        <f t="shared" si="19"/>
        <v>7.5455239341402247E-2</v>
      </c>
      <c r="M70" s="9">
        <f t="shared" si="19"/>
        <v>7.664376840039254E-2</v>
      </c>
      <c r="N70" s="1">
        <f t="shared" si="19"/>
        <v>6.8781373491402328E-2</v>
      </c>
      <c r="O70" s="1">
        <f t="shared" si="19"/>
        <v>5.7236304170073589E-2</v>
      </c>
    </row>
    <row r="71" spans="1:15" x14ac:dyDescent="0.45">
      <c r="A71" t="s">
        <v>69</v>
      </c>
      <c r="B71" s="1">
        <f t="shared" ref="B71:O71" si="20">B56/B11</f>
        <v>0.10646722393312802</v>
      </c>
      <c r="C71" s="1">
        <f t="shared" si="20"/>
        <v>0.10749378477566</v>
      </c>
      <c r="D71" s="1">
        <f t="shared" si="20"/>
        <v>0.10144572408723353</v>
      </c>
      <c r="E71" s="1">
        <f t="shared" si="20"/>
        <v>9.7371879106438894E-2</v>
      </c>
      <c r="F71" s="1">
        <f t="shared" si="20"/>
        <v>0.10925539318023661</v>
      </c>
      <c r="G71" s="1">
        <f t="shared" si="20"/>
        <v>0.10084909876359303</v>
      </c>
      <c r="H71" s="1">
        <f t="shared" si="20"/>
        <v>0.10020809988794621</v>
      </c>
      <c r="I71" s="1">
        <f t="shared" si="20"/>
        <v>0.10019823391602091</v>
      </c>
      <c r="J71" s="1">
        <f t="shared" si="20"/>
        <v>0.10565356856455493</v>
      </c>
      <c r="K71" s="1">
        <f t="shared" si="20"/>
        <v>0.10916264796142043</v>
      </c>
      <c r="L71" s="1">
        <f t="shared" si="20"/>
        <v>0.1030736618971913</v>
      </c>
      <c r="M71" s="9">
        <f t="shared" si="20"/>
        <v>0.10159893404397069</v>
      </c>
      <c r="N71" s="1">
        <f t="shared" si="20"/>
        <v>0.105</v>
      </c>
      <c r="O71" s="1">
        <f t="shared" si="20"/>
        <v>0.1</v>
      </c>
    </row>
    <row r="72" spans="1:15" x14ac:dyDescent="0.45">
      <c r="A72" t="s">
        <v>70</v>
      </c>
      <c r="B72" s="1">
        <f t="shared" ref="B72:O72" si="21">B57/B12</f>
        <v>0.13911742707554225</v>
      </c>
      <c r="C72" s="1">
        <f t="shared" si="21"/>
        <v>0.1352549889135255</v>
      </c>
      <c r="D72" s="1">
        <f t="shared" si="21"/>
        <v>0.1347201584943041</v>
      </c>
      <c r="E72" s="1">
        <f t="shared" si="21"/>
        <v>0.13781725888324872</v>
      </c>
      <c r="F72" s="1">
        <f t="shared" si="21"/>
        <v>0.1444206519152986</v>
      </c>
      <c r="G72" s="1">
        <f t="shared" si="21"/>
        <v>0.13170384432842905</v>
      </c>
      <c r="H72" s="1">
        <f t="shared" si="21"/>
        <v>0.14100523083920855</v>
      </c>
      <c r="I72" s="1">
        <f t="shared" si="21"/>
        <v>0.1410075329566855</v>
      </c>
      <c r="J72" s="1">
        <f t="shared" si="21"/>
        <v>0.13286395639336815</v>
      </c>
      <c r="K72" s="1">
        <f t="shared" si="21"/>
        <v>0.13827993254637436</v>
      </c>
      <c r="L72" s="1">
        <f t="shared" si="21"/>
        <v>0.14007014467338885</v>
      </c>
      <c r="M72" s="9">
        <f t="shared" si="21"/>
        <v>0.1381880733944954</v>
      </c>
      <c r="N72" s="1">
        <f t="shared" si="21"/>
        <v>0.12937595129375951</v>
      </c>
      <c r="O72" s="1">
        <f t="shared" si="21"/>
        <v>0.10743041177823787</v>
      </c>
    </row>
    <row r="73" spans="1:15" x14ac:dyDescent="0.45">
      <c r="A73" t="s">
        <v>71</v>
      </c>
      <c r="B73" s="1">
        <f t="shared" ref="B73:O73" si="22">B58/B13</f>
        <v>0.13451153657339224</v>
      </c>
      <c r="C73" s="1">
        <f t="shared" si="22"/>
        <v>0.12861366622864651</v>
      </c>
      <c r="D73" s="1">
        <f t="shared" si="22"/>
        <v>0.12941176470588237</v>
      </c>
      <c r="E73" s="1">
        <f t="shared" si="22"/>
        <v>0.13763129300977905</v>
      </c>
      <c r="F73" s="1">
        <f t="shared" si="22"/>
        <v>0.13323933732816357</v>
      </c>
      <c r="G73" s="1">
        <f t="shared" si="22"/>
        <v>0.1195413926825156</v>
      </c>
      <c r="H73" s="1">
        <f t="shared" si="22"/>
        <v>0.12533738191632929</v>
      </c>
      <c r="I73" s="1">
        <f t="shared" si="22"/>
        <v>0.12553116147308782</v>
      </c>
      <c r="J73" s="1">
        <f t="shared" si="22"/>
        <v>0.13674762407602956</v>
      </c>
      <c r="K73" s="1">
        <f t="shared" si="22"/>
        <v>0.13626162231484451</v>
      </c>
      <c r="L73" s="1">
        <f t="shared" si="22"/>
        <v>0.13584151822873314</v>
      </c>
      <c r="M73" s="9">
        <f t="shared" si="22"/>
        <v>0.13304721030042918</v>
      </c>
      <c r="N73" s="1">
        <f t="shared" si="22"/>
        <v>0.12355276215679788</v>
      </c>
      <c r="O73" s="1">
        <f t="shared" si="22"/>
        <v>0.10489629377762666</v>
      </c>
    </row>
    <row r="74" spans="1:15" x14ac:dyDescent="0.45">
      <c r="A74" t="s">
        <v>72</v>
      </c>
      <c r="B74" s="1">
        <f t="shared" ref="B74:O74" si="23">B59/B14</f>
        <v>9.4905792044661555E-2</v>
      </c>
      <c r="C74" s="1">
        <f t="shared" si="23"/>
        <v>0.10305851063829788</v>
      </c>
      <c r="D74" s="1">
        <f t="shared" si="23"/>
        <v>9.5609756097560977E-2</v>
      </c>
      <c r="E74" s="1">
        <f t="shared" si="23"/>
        <v>9.401137504182E-2</v>
      </c>
      <c r="F74" s="1">
        <f t="shared" si="23"/>
        <v>9.5857583019513859E-2</v>
      </c>
      <c r="G74" s="1">
        <f t="shared" si="23"/>
        <v>9.9614586421583162E-2</v>
      </c>
      <c r="H74" s="1">
        <f t="shared" si="23"/>
        <v>9.4980034227039364E-2</v>
      </c>
      <c r="I74" s="1">
        <f t="shared" si="23"/>
        <v>9.5185694635488302E-2</v>
      </c>
      <c r="J74" s="1">
        <f t="shared" si="23"/>
        <v>9.5672575599582893E-2</v>
      </c>
      <c r="K74" s="1">
        <f t="shared" si="23"/>
        <v>9.9598595082789759E-2</v>
      </c>
      <c r="L74" s="1">
        <f t="shared" si="23"/>
        <v>0.10201603109059995</v>
      </c>
      <c r="M74" s="9">
        <f t="shared" si="23"/>
        <v>9.9293642785065583E-2</v>
      </c>
      <c r="N74" s="1">
        <f t="shared" si="23"/>
        <v>9.7005988023952092E-2</v>
      </c>
      <c r="O74" s="1">
        <f t="shared" si="23"/>
        <v>8.0483657661061775E-2</v>
      </c>
    </row>
    <row r="75" spans="1:15" x14ac:dyDescent="0.45">
      <c r="A75" t="s">
        <v>73</v>
      </c>
      <c r="B75" s="1">
        <f t="shared" ref="B75:O75" si="24">B60/B15</f>
        <v>9.7129058223772477E-2</v>
      </c>
      <c r="C75" s="1">
        <f t="shared" si="24"/>
        <v>7.7357929187741745E-2</v>
      </c>
      <c r="D75" s="1">
        <f t="shared" si="24"/>
        <v>7.9041140265630055E-2</v>
      </c>
      <c r="E75" s="1">
        <f t="shared" si="24"/>
        <v>8.2785808147174775E-2</v>
      </c>
      <c r="F75" s="1">
        <f t="shared" si="24"/>
        <v>8.6659843056977146E-2</v>
      </c>
      <c r="G75" s="1">
        <f t="shared" si="24"/>
        <v>8.372562205783457E-2</v>
      </c>
      <c r="H75" s="1">
        <f t="shared" si="24"/>
        <v>7.6497057805469018E-2</v>
      </c>
      <c r="I75" s="1">
        <f t="shared" si="24"/>
        <v>7.3094867807153963E-2</v>
      </c>
      <c r="J75" s="1">
        <f t="shared" si="24"/>
        <v>6.8431001890359167E-2</v>
      </c>
      <c r="K75" s="1">
        <f t="shared" si="24"/>
        <v>7.8758046194623246E-2</v>
      </c>
      <c r="L75" s="1">
        <f t="shared" si="24"/>
        <v>8.8280647648419433E-2</v>
      </c>
      <c r="M75" s="9">
        <f t="shared" si="24"/>
        <v>7.1428571428571425E-2</v>
      </c>
      <c r="N75" s="1">
        <f t="shared" si="24"/>
        <v>7.3949064130101258E-2</v>
      </c>
      <c r="O75" s="1">
        <f t="shared" si="24"/>
        <v>5.431222707423581E-2</v>
      </c>
    </row>
    <row r="76" spans="1:15" x14ac:dyDescent="0.45">
      <c r="A76" t="s">
        <v>74</v>
      </c>
      <c r="B76" s="1">
        <f t="shared" ref="B76:O76" si="25">B61/B16</f>
        <v>0.16459923664122136</v>
      </c>
      <c r="C76" s="1">
        <f t="shared" si="25"/>
        <v>0.15928753180661578</v>
      </c>
      <c r="D76" s="1">
        <f t="shared" si="25"/>
        <v>0.16788321167883211</v>
      </c>
      <c r="E76" s="1">
        <f t="shared" si="25"/>
        <v>0.15549597855227881</v>
      </c>
      <c r="F76" s="1">
        <f t="shared" si="25"/>
        <v>0.18168880455407971</v>
      </c>
      <c r="G76" s="1">
        <f t="shared" si="25"/>
        <v>0.15654405474764757</v>
      </c>
      <c r="H76" s="1">
        <f t="shared" si="25"/>
        <v>0.17598187311178248</v>
      </c>
      <c r="I76" s="1">
        <f t="shared" si="25"/>
        <v>0.18514328808446456</v>
      </c>
      <c r="J76" s="1">
        <f t="shared" si="25"/>
        <v>0.16874777024616483</v>
      </c>
      <c r="K76" s="1">
        <f t="shared" si="25"/>
        <v>0.18664226898444647</v>
      </c>
      <c r="L76" s="1">
        <f t="shared" si="25"/>
        <v>0.17247238742565846</v>
      </c>
      <c r="M76" s="9">
        <f t="shared" si="25"/>
        <v>0.14589737526602034</v>
      </c>
      <c r="N76" s="1">
        <f t="shared" si="25"/>
        <v>0.14181561618062088</v>
      </c>
      <c r="O76" s="1">
        <f t="shared" si="25"/>
        <v>0.11556403731976252</v>
      </c>
    </row>
    <row r="77" spans="1:15" x14ac:dyDescent="0.45">
      <c r="A77" t="s">
        <v>75</v>
      </c>
      <c r="B77" s="1">
        <f t="shared" ref="B77:O77" si="26">B62/B17</f>
        <v>6.6617592933382402E-2</v>
      </c>
      <c r="C77" s="1">
        <f t="shared" si="26"/>
        <v>6.1515378844711179E-2</v>
      </c>
      <c r="D77" s="1">
        <f t="shared" si="26"/>
        <v>6.2054208273894434E-2</v>
      </c>
      <c r="E77" s="1">
        <f t="shared" si="26"/>
        <v>6.4469914040114609E-2</v>
      </c>
      <c r="F77" s="1">
        <f t="shared" si="26"/>
        <v>7.7140835102618543E-2</v>
      </c>
      <c r="G77" s="1">
        <f t="shared" si="26"/>
        <v>8.0330330330330324E-2</v>
      </c>
      <c r="H77" s="1">
        <f t="shared" si="26"/>
        <v>6.123293338849814E-2</v>
      </c>
      <c r="I77" s="1">
        <f t="shared" si="26"/>
        <v>6.2768701633705931E-2</v>
      </c>
      <c r="J77" s="1">
        <f t="shared" si="26"/>
        <v>7.2243346007604556E-2</v>
      </c>
      <c r="K77" s="1">
        <f t="shared" si="26"/>
        <v>6.8463611859838278E-2</v>
      </c>
      <c r="L77" s="1">
        <f t="shared" si="26"/>
        <v>7.1686746987951813E-2</v>
      </c>
      <c r="M77" s="9">
        <f t="shared" si="26"/>
        <v>6.6037735849056603E-2</v>
      </c>
      <c r="N77" s="1">
        <f t="shared" si="26"/>
        <v>6.5124771758977476E-2</v>
      </c>
      <c r="O77" s="1">
        <f t="shared" si="26"/>
        <v>5.4525014052838675E-2</v>
      </c>
    </row>
    <row r="78" spans="1:15" x14ac:dyDescent="0.45">
      <c r="A78" t="s">
        <v>76</v>
      </c>
      <c r="B78" s="1">
        <f t="shared" ref="B78:O78" si="27">B63/B18</f>
        <v>9.4905792044661555E-2</v>
      </c>
      <c r="C78" s="1">
        <f t="shared" si="27"/>
        <v>0.10305851063829788</v>
      </c>
      <c r="D78" s="1">
        <f t="shared" si="27"/>
        <v>9.5609756097560977E-2</v>
      </c>
      <c r="E78" s="1">
        <f t="shared" si="27"/>
        <v>9.401137504182E-2</v>
      </c>
      <c r="F78" s="1">
        <f t="shared" si="27"/>
        <v>9.5857583019513859E-2</v>
      </c>
      <c r="G78" s="1">
        <f t="shared" si="27"/>
        <v>9.9614586421583162E-2</v>
      </c>
      <c r="H78" s="1">
        <f t="shared" si="27"/>
        <v>9.4980034227039364E-2</v>
      </c>
      <c r="I78" s="1">
        <f t="shared" si="27"/>
        <v>9.5185694635488302E-2</v>
      </c>
      <c r="J78" s="1">
        <f t="shared" si="27"/>
        <v>9.5672575599582893E-2</v>
      </c>
      <c r="K78" s="1">
        <f t="shared" si="27"/>
        <v>9.9598595082789759E-2</v>
      </c>
      <c r="L78" s="1">
        <f t="shared" si="27"/>
        <v>0.10201603109059995</v>
      </c>
      <c r="M78" s="9">
        <f t="shared" si="27"/>
        <v>9.9293642785065583E-2</v>
      </c>
      <c r="N78" s="1">
        <f t="shared" si="27"/>
        <v>9.7005988023952092E-2</v>
      </c>
      <c r="O78" s="1">
        <f t="shared" si="27"/>
        <v>8.0483657661061775E-2</v>
      </c>
    </row>
    <row r="80" spans="1:15" x14ac:dyDescent="0.45">
      <c r="A80" t="s">
        <v>8</v>
      </c>
      <c r="B80">
        <v>2659</v>
      </c>
      <c r="C80">
        <v>2920</v>
      </c>
      <c r="D80">
        <v>2896</v>
      </c>
      <c r="E80">
        <v>2630</v>
      </c>
      <c r="F80">
        <v>2786</v>
      </c>
      <c r="G80">
        <v>2876</v>
      </c>
      <c r="H80">
        <v>2964</v>
      </c>
      <c r="I80">
        <v>2898</v>
      </c>
      <c r="J80">
        <v>2796</v>
      </c>
      <c r="K80">
        <v>2974</v>
      </c>
      <c r="L80">
        <v>2830</v>
      </c>
      <c r="M80" s="7">
        <v>3162</v>
      </c>
      <c r="N80">
        <v>2837</v>
      </c>
      <c r="O80">
        <v>2386</v>
      </c>
    </row>
    <row r="81" spans="1:15" x14ac:dyDescent="0.45">
      <c r="A81" t="s">
        <v>80</v>
      </c>
      <c r="B81">
        <v>473</v>
      </c>
      <c r="C81">
        <v>488</v>
      </c>
      <c r="D81">
        <v>478</v>
      </c>
      <c r="E81">
        <v>490</v>
      </c>
      <c r="F81">
        <v>489</v>
      </c>
      <c r="G81">
        <v>616</v>
      </c>
      <c r="H81">
        <v>670</v>
      </c>
      <c r="I81">
        <v>659</v>
      </c>
      <c r="J81">
        <v>677</v>
      </c>
      <c r="K81">
        <v>662</v>
      </c>
      <c r="L81">
        <v>609</v>
      </c>
      <c r="M81" s="7">
        <v>743</v>
      </c>
      <c r="N81">
        <v>580</v>
      </c>
      <c r="O81">
        <v>548</v>
      </c>
    </row>
    <row r="82" spans="1:15" x14ac:dyDescent="0.45">
      <c r="A82" t="s">
        <v>65</v>
      </c>
      <c r="B82">
        <v>919</v>
      </c>
      <c r="C82">
        <v>956</v>
      </c>
      <c r="D82">
        <v>976</v>
      </c>
      <c r="E82">
        <v>840</v>
      </c>
      <c r="F82">
        <v>935</v>
      </c>
      <c r="G82">
        <v>910</v>
      </c>
      <c r="H82">
        <v>938</v>
      </c>
      <c r="I82">
        <v>958</v>
      </c>
      <c r="J82">
        <v>849</v>
      </c>
      <c r="K82">
        <v>965</v>
      </c>
      <c r="L82">
        <v>927</v>
      </c>
      <c r="M82" s="7">
        <v>947</v>
      </c>
      <c r="N82">
        <v>845</v>
      </c>
      <c r="O82">
        <v>693</v>
      </c>
    </row>
    <row r="83" spans="1:15" x14ac:dyDescent="0.45">
      <c r="A83" t="s">
        <v>66</v>
      </c>
      <c r="B83">
        <v>373</v>
      </c>
      <c r="C83">
        <v>357</v>
      </c>
      <c r="D83">
        <v>377</v>
      </c>
      <c r="E83">
        <v>344</v>
      </c>
      <c r="F83">
        <v>352</v>
      </c>
      <c r="G83">
        <v>344</v>
      </c>
      <c r="H83">
        <v>321</v>
      </c>
      <c r="I83">
        <v>360</v>
      </c>
      <c r="J83">
        <v>323</v>
      </c>
      <c r="K83">
        <v>348</v>
      </c>
      <c r="L83">
        <v>375</v>
      </c>
      <c r="M83" s="7">
        <v>347</v>
      </c>
      <c r="N83">
        <v>297</v>
      </c>
      <c r="O83">
        <v>271</v>
      </c>
    </row>
    <row r="84" spans="1:15" x14ac:dyDescent="0.45">
      <c r="A84" t="s">
        <v>67</v>
      </c>
      <c r="B84">
        <v>329</v>
      </c>
      <c r="C84">
        <v>346</v>
      </c>
      <c r="D84">
        <v>284</v>
      </c>
      <c r="E84">
        <v>236</v>
      </c>
      <c r="F84">
        <v>227</v>
      </c>
      <c r="G84">
        <v>265</v>
      </c>
      <c r="H84">
        <v>262</v>
      </c>
      <c r="I84">
        <v>218</v>
      </c>
      <c r="J84">
        <v>232</v>
      </c>
      <c r="K84">
        <v>201</v>
      </c>
      <c r="L84">
        <v>228</v>
      </c>
      <c r="M84" s="7">
        <v>223</v>
      </c>
      <c r="N84">
        <v>170</v>
      </c>
      <c r="O84">
        <v>171</v>
      </c>
    </row>
    <row r="85" spans="1:15" x14ac:dyDescent="0.45">
      <c r="A85" t="s">
        <v>68</v>
      </c>
      <c r="B85">
        <v>1332</v>
      </c>
      <c r="C85">
        <v>1390</v>
      </c>
      <c r="D85">
        <v>1354</v>
      </c>
      <c r="E85">
        <v>1194</v>
      </c>
      <c r="F85">
        <v>1274</v>
      </c>
      <c r="G85">
        <v>1284</v>
      </c>
      <c r="H85">
        <v>1307</v>
      </c>
      <c r="I85">
        <v>1296</v>
      </c>
      <c r="J85">
        <v>1187</v>
      </c>
      <c r="K85">
        <v>1285</v>
      </c>
      <c r="L85">
        <v>1288</v>
      </c>
      <c r="M85" s="7">
        <v>1308</v>
      </c>
      <c r="N85">
        <v>1117</v>
      </c>
      <c r="O85">
        <v>980</v>
      </c>
    </row>
    <row r="86" spans="1:15" x14ac:dyDescent="0.45">
      <c r="A86" t="s">
        <v>69</v>
      </c>
      <c r="B86">
        <v>916</v>
      </c>
      <c r="C86">
        <v>992</v>
      </c>
      <c r="D86">
        <v>919</v>
      </c>
      <c r="E86">
        <v>810</v>
      </c>
      <c r="F86">
        <v>756</v>
      </c>
      <c r="G86">
        <v>738</v>
      </c>
      <c r="H86">
        <v>728</v>
      </c>
      <c r="I86">
        <v>678</v>
      </c>
      <c r="J86">
        <v>547</v>
      </c>
      <c r="K86">
        <v>503</v>
      </c>
      <c r="L86">
        <v>444</v>
      </c>
      <c r="M86" s="7">
        <v>295</v>
      </c>
      <c r="N86">
        <v>198</v>
      </c>
      <c r="O86">
        <v>99</v>
      </c>
    </row>
    <row r="87" spans="1:15" x14ac:dyDescent="0.45">
      <c r="A87" t="s">
        <v>70</v>
      </c>
      <c r="B87">
        <v>288</v>
      </c>
      <c r="C87">
        <v>357</v>
      </c>
      <c r="D87">
        <v>357</v>
      </c>
      <c r="E87">
        <v>341</v>
      </c>
      <c r="F87">
        <v>377</v>
      </c>
      <c r="G87">
        <v>383</v>
      </c>
      <c r="H87">
        <v>439</v>
      </c>
      <c r="I87">
        <v>430</v>
      </c>
      <c r="J87">
        <v>415</v>
      </c>
      <c r="K87">
        <v>461</v>
      </c>
      <c r="L87">
        <v>393</v>
      </c>
      <c r="M87" s="7">
        <v>473</v>
      </c>
      <c r="N87">
        <v>369</v>
      </c>
      <c r="O87">
        <v>277</v>
      </c>
    </row>
    <row r="88" spans="1:15" x14ac:dyDescent="0.45">
      <c r="A88" t="s">
        <v>71</v>
      </c>
      <c r="B88">
        <v>404</v>
      </c>
      <c r="C88">
        <v>545</v>
      </c>
      <c r="D88">
        <v>514</v>
      </c>
      <c r="E88">
        <v>487</v>
      </c>
      <c r="F88">
        <v>520</v>
      </c>
      <c r="G88">
        <v>566</v>
      </c>
      <c r="H88">
        <v>606</v>
      </c>
      <c r="I88">
        <v>580</v>
      </c>
      <c r="J88">
        <v>540</v>
      </c>
      <c r="K88">
        <v>624</v>
      </c>
      <c r="L88">
        <v>543</v>
      </c>
      <c r="M88" s="7">
        <v>667</v>
      </c>
      <c r="N88">
        <v>545</v>
      </c>
      <c r="O88">
        <v>458</v>
      </c>
    </row>
    <row r="89" spans="1:15" x14ac:dyDescent="0.45">
      <c r="A89" t="s">
        <v>72</v>
      </c>
      <c r="B89">
        <v>223</v>
      </c>
      <c r="C89">
        <v>279</v>
      </c>
      <c r="D89">
        <v>292</v>
      </c>
      <c r="E89">
        <v>310</v>
      </c>
      <c r="F89">
        <v>314</v>
      </c>
      <c r="G89">
        <v>328</v>
      </c>
      <c r="H89">
        <v>339</v>
      </c>
      <c r="I89">
        <v>353</v>
      </c>
      <c r="J89">
        <v>315</v>
      </c>
      <c r="K89">
        <v>416</v>
      </c>
      <c r="L89">
        <v>397</v>
      </c>
      <c r="M89" s="7">
        <v>440</v>
      </c>
      <c r="N89">
        <v>440</v>
      </c>
      <c r="O89">
        <v>386</v>
      </c>
    </row>
    <row r="90" spans="1:15" x14ac:dyDescent="0.45">
      <c r="A90" t="s">
        <v>73</v>
      </c>
      <c r="B90">
        <v>228</v>
      </c>
      <c r="C90">
        <v>226</v>
      </c>
      <c r="D90">
        <v>217</v>
      </c>
      <c r="E90">
        <v>181</v>
      </c>
      <c r="F90">
        <v>180</v>
      </c>
      <c r="G90">
        <v>195</v>
      </c>
      <c r="H90">
        <v>197</v>
      </c>
      <c r="I90">
        <v>169</v>
      </c>
      <c r="J90">
        <v>199</v>
      </c>
      <c r="K90">
        <v>179</v>
      </c>
      <c r="L90">
        <v>154</v>
      </c>
      <c r="M90" s="7">
        <v>191</v>
      </c>
      <c r="N90">
        <v>183</v>
      </c>
      <c r="O90">
        <v>149</v>
      </c>
    </row>
    <row r="91" spans="1:15" x14ac:dyDescent="0.45">
      <c r="A91" t="s">
        <v>74</v>
      </c>
      <c r="B91">
        <v>117</v>
      </c>
      <c r="C91">
        <v>149</v>
      </c>
      <c r="D91">
        <v>171</v>
      </c>
      <c r="E91">
        <v>112</v>
      </c>
      <c r="F91">
        <v>133</v>
      </c>
      <c r="G91">
        <v>203</v>
      </c>
      <c r="H91">
        <v>218</v>
      </c>
      <c r="I91">
        <v>213</v>
      </c>
      <c r="J91">
        <v>222</v>
      </c>
      <c r="K91">
        <v>267</v>
      </c>
      <c r="L91">
        <v>266</v>
      </c>
      <c r="M91" s="7">
        <v>313</v>
      </c>
      <c r="N91">
        <v>264</v>
      </c>
      <c r="O91">
        <v>238</v>
      </c>
    </row>
    <row r="92" spans="1:15" x14ac:dyDescent="0.45">
      <c r="A92" t="s">
        <v>75</v>
      </c>
      <c r="B92">
        <v>221</v>
      </c>
      <c r="C92">
        <v>253</v>
      </c>
      <c r="D92">
        <v>276</v>
      </c>
      <c r="E92">
        <v>258</v>
      </c>
      <c r="F92">
        <v>304</v>
      </c>
      <c r="G92">
        <v>279</v>
      </c>
      <c r="H92">
        <v>249</v>
      </c>
      <c r="I92">
        <v>239</v>
      </c>
      <c r="J92">
        <v>188</v>
      </c>
      <c r="K92">
        <v>226</v>
      </c>
      <c r="L92">
        <v>166</v>
      </c>
      <c r="M92" s="7">
        <v>145</v>
      </c>
      <c r="N92">
        <v>154</v>
      </c>
      <c r="O92">
        <v>97</v>
      </c>
    </row>
    <row r="93" spans="1:15" x14ac:dyDescent="0.45">
      <c r="A93" t="s">
        <v>76</v>
      </c>
      <c r="B93">
        <v>223</v>
      </c>
      <c r="C93">
        <v>279</v>
      </c>
      <c r="D93">
        <v>292</v>
      </c>
      <c r="E93">
        <v>310</v>
      </c>
      <c r="F93">
        <v>314</v>
      </c>
      <c r="G93">
        <v>328</v>
      </c>
      <c r="H93">
        <v>339</v>
      </c>
      <c r="I93">
        <v>353</v>
      </c>
      <c r="J93">
        <v>315</v>
      </c>
      <c r="K93">
        <v>416</v>
      </c>
      <c r="L93">
        <v>397</v>
      </c>
      <c r="M93" s="7">
        <v>440</v>
      </c>
      <c r="N93">
        <v>440</v>
      </c>
      <c r="O93">
        <v>386</v>
      </c>
    </row>
    <row r="95" spans="1:15" x14ac:dyDescent="0.45">
      <c r="A95" t="s">
        <v>9</v>
      </c>
      <c r="B95" s="1">
        <f t="shared" ref="B95:O95" si="28">B80/B5</f>
        <v>9.0040973891842471E-2</v>
      </c>
      <c r="C95" s="1">
        <f t="shared" si="28"/>
        <v>0.1040886892667451</v>
      </c>
      <c r="D95" s="1">
        <f t="shared" si="28"/>
        <v>0.10409402968980266</v>
      </c>
      <c r="E95" s="1">
        <f t="shared" si="28"/>
        <v>9.7263313609467453E-2</v>
      </c>
      <c r="F95" s="1">
        <f t="shared" si="28"/>
        <v>0.10190943009730045</v>
      </c>
      <c r="G95" s="1">
        <f t="shared" si="28"/>
        <v>0.10383046319361709</v>
      </c>
      <c r="H95" s="1">
        <f t="shared" si="28"/>
        <v>0.10530803666595609</v>
      </c>
      <c r="I95" s="1">
        <f t="shared" si="28"/>
        <v>0.10605672461116195</v>
      </c>
      <c r="J95" s="1">
        <f t="shared" si="28"/>
        <v>0.10045268376805346</v>
      </c>
      <c r="K95" s="1">
        <f t="shared" si="28"/>
        <v>0.10335360556038227</v>
      </c>
      <c r="L95" s="1">
        <f t="shared" si="28"/>
        <v>9.8985659321441058E-2</v>
      </c>
      <c r="M95" s="9">
        <f t="shared" si="28"/>
        <v>9.4467017208412996E-2</v>
      </c>
      <c r="N95" s="1">
        <f t="shared" si="28"/>
        <v>8.9676318118599066E-2</v>
      </c>
      <c r="O95" s="1">
        <f t="shared" si="28"/>
        <v>7.1531358676100248E-2</v>
      </c>
    </row>
    <row r="96" spans="1:15" x14ac:dyDescent="0.45">
      <c r="A96" t="s">
        <v>80</v>
      </c>
      <c r="B96" s="1">
        <f t="shared" ref="B96:O96" si="29">B81/B6</f>
        <v>0.11416847694907072</v>
      </c>
      <c r="C96" s="1">
        <f t="shared" si="29"/>
        <v>0.13016804481194985</v>
      </c>
      <c r="D96" s="1">
        <f t="shared" si="29"/>
        <v>0.12159755787331468</v>
      </c>
      <c r="E96" s="1">
        <f t="shared" si="29"/>
        <v>0.11589403973509933</v>
      </c>
      <c r="F96" s="1">
        <f t="shared" si="29"/>
        <v>0.10966584435972192</v>
      </c>
      <c r="G96" s="1">
        <f t="shared" si="29"/>
        <v>0.12017167381974249</v>
      </c>
      <c r="H96" s="1">
        <f t="shared" si="29"/>
        <v>0.12730381911457345</v>
      </c>
      <c r="I96" s="1">
        <f t="shared" si="29"/>
        <v>0.12107293771817013</v>
      </c>
      <c r="J96" s="1">
        <f t="shared" si="29"/>
        <v>0.12100089365504915</v>
      </c>
      <c r="K96" s="1">
        <f t="shared" si="29"/>
        <v>0.11932227829848593</v>
      </c>
      <c r="L96" s="1">
        <f t="shared" si="29"/>
        <v>0.11503588968643748</v>
      </c>
      <c r="M96" s="9">
        <f t="shared" si="29"/>
        <v>0.1179926949340956</v>
      </c>
      <c r="N96" s="1">
        <f t="shared" si="29"/>
        <v>9.8942340498123504E-2</v>
      </c>
      <c r="O96" s="1">
        <f t="shared" si="29"/>
        <v>8.653087004579188E-2</v>
      </c>
    </row>
    <row r="97" spans="1:15" x14ac:dyDescent="0.45">
      <c r="A97" t="s">
        <v>65</v>
      </c>
      <c r="B97" s="1">
        <f t="shared" ref="B97:O97" si="30">B82/B7</f>
        <v>0.15001632386549135</v>
      </c>
      <c r="C97" s="1">
        <f t="shared" si="30"/>
        <v>0.16548381512895965</v>
      </c>
      <c r="D97" s="1">
        <f t="shared" si="30"/>
        <v>0.1670660732625813</v>
      </c>
      <c r="E97" s="1">
        <f t="shared" si="30"/>
        <v>0.14867256637168141</v>
      </c>
      <c r="F97" s="1">
        <f t="shared" si="30"/>
        <v>0.16351871283665617</v>
      </c>
      <c r="G97" s="1">
        <f t="shared" si="30"/>
        <v>0.16060713025061771</v>
      </c>
      <c r="H97" s="1">
        <f t="shared" si="30"/>
        <v>0.15070694087403599</v>
      </c>
      <c r="I97" s="1">
        <f t="shared" si="30"/>
        <v>0.15656152966170944</v>
      </c>
      <c r="J97" s="1">
        <f t="shared" si="30"/>
        <v>0.13612313612313612</v>
      </c>
      <c r="K97" s="1">
        <f t="shared" si="30"/>
        <v>0.14590263078318719</v>
      </c>
      <c r="L97" s="1">
        <f t="shared" si="30"/>
        <v>0.13751668891855809</v>
      </c>
      <c r="M97" s="9">
        <f t="shared" si="30"/>
        <v>0.1266212060435887</v>
      </c>
      <c r="N97" s="1">
        <f t="shared" si="30"/>
        <v>0.12384581562362597</v>
      </c>
      <c r="O97" s="1">
        <f t="shared" si="30"/>
        <v>9.8089171974522299E-2</v>
      </c>
    </row>
    <row r="98" spans="1:15" x14ac:dyDescent="0.45">
      <c r="A98" t="s">
        <v>66</v>
      </c>
      <c r="B98" s="1">
        <f t="shared" ref="B98:O98" si="31">B83/B8</f>
        <v>0.13046519762154599</v>
      </c>
      <c r="C98" s="1">
        <f t="shared" si="31"/>
        <v>0.1312982714233174</v>
      </c>
      <c r="D98" s="1">
        <f t="shared" si="31"/>
        <v>0.13181818181818181</v>
      </c>
      <c r="E98" s="1">
        <f t="shared" si="31"/>
        <v>0.12637766348273327</v>
      </c>
      <c r="F98" s="1">
        <f t="shared" si="31"/>
        <v>0.13163799551234107</v>
      </c>
      <c r="G98" s="1">
        <f t="shared" si="31"/>
        <v>0.12903225806451613</v>
      </c>
      <c r="H98" s="1">
        <f t="shared" si="31"/>
        <v>0.11318758815232723</v>
      </c>
      <c r="I98" s="1">
        <f t="shared" si="31"/>
        <v>0.12680521310320536</v>
      </c>
      <c r="J98" s="1">
        <f t="shared" si="31"/>
        <v>0.11831501831501831</v>
      </c>
      <c r="K98" s="1">
        <f t="shared" si="31"/>
        <v>0.11752786220871327</v>
      </c>
      <c r="L98" s="1">
        <f t="shared" si="31"/>
        <v>0.12226931855233127</v>
      </c>
      <c r="M98" s="9">
        <f t="shared" si="31"/>
        <v>0.1056638246041413</v>
      </c>
      <c r="N98" s="1">
        <f t="shared" si="31"/>
        <v>0.10178204249485949</v>
      </c>
      <c r="O98" s="1">
        <f t="shared" si="31"/>
        <v>8.5327455919395473E-2</v>
      </c>
    </row>
    <row r="99" spans="1:15" x14ac:dyDescent="0.45">
      <c r="A99" t="s">
        <v>67</v>
      </c>
      <c r="B99" s="1">
        <f t="shared" ref="B99:O99" si="32">B84/B9</f>
        <v>0.14398249452954048</v>
      </c>
      <c r="C99" s="1">
        <f t="shared" si="32"/>
        <v>0.16739235607160136</v>
      </c>
      <c r="D99" s="1">
        <f t="shared" si="32"/>
        <v>0.14475025484199797</v>
      </c>
      <c r="E99" s="1">
        <f t="shared" si="32"/>
        <v>0.12394957983193278</v>
      </c>
      <c r="F99" s="1">
        <f t="shared" si="32"/>
        <v>0.11991547807712626</v>
      </c>
      <c r="G99" s="1">
        <f t="shared" si="32"/>
        <v>0.13932702418506834</v>
      </c>
      <c r="H99" s="1">
        <f t="shared" si="32"/>
        <v>0.13139418254764293</v>
      </c>
      <c r="I99" s="1">
        <f t="shared" si="32"/>
        <v>0.11237113402061856</v>
      </c>
      <c r="J99" s="1">
        <f t="shared" si="32"/>
        <v>0.11934156378600823</v>
      </c>
      <c r="K99" s="1">
        <f t="shared" si="32"/>
        <v>0.11148086522462562</v>
      </c>
      <c r="L99" s="1">
        <f t="shared" si="32"/>
        <v>0.13286713286713286</v>
      </c>
      <c r="M99" s="9">
        <f t="shared" si="32"/>
        <v>0.11706036745406824</v>
      </c>
      <c r="N99" s="1">
        <f t="shared" si="32"/>
        <v>9.5184770436730126E-2</v>
      </c>
      <c r="O99" s="1">
        <f t="shared" si="32"/>
        <v>9.2183288409703509E-2</v>
      </c>
    </row>
    <row r="100" spans="1:15" x14ac:dyDescent="0.45">
      <c r="A100" t="s">
        <v>68</v>
      </c>
      <c r="B100" s="1">
        <f t="shared" ref="B100:O100" si="33">B85/B10</f>
        <v>0.14857780256553263</v>
      </c>
      <c r="C100" s="1">
        <f t="shared" si="33"/>
        <v>0.16579198473282442</v>
      </c>
      <c r="D100" s="1">
        <f t="shared" si="33"/>
        <v>0.16190362310175774</v>
      </c>
      <c r="E100" s="1">
        <f t="shared" si="33"/>
        <v>0.14677320221266135</v>
      </c>
      <c r="F100" s="1">
        <f t="shared" si="33"/>
        <v>0.15572668377948906</v>
      </c>
      <c r="G100" s="1">
        <f t="shared" si="33"/>
        <v>0.15737222698860154</v>
      </c>
      <c r="H100" s="1">
        <f t="shared" si="33"/>
        <v>0.14983377278459245</v>
      </c>
      <c r="I100" s="1">
        <f t="shared" si="33"/>
        <v>0.150278293135436</v>
      </c>
      <c r="J100" s="1">
        <f t="shared" si="33"/>
        <v>0.1366409577529642</v>
      </c>
      <c r="K100" s="1">
        <f t="shared" si="33"/>
        <v>0.14224042506088111</v>
      </c>
      <c r="L100" s="1">
        <f t="shared" si="33"/>
        <v>0.14044269981463309</v>
      </c>
      <c r="M100" s="9">
        <f t="shared" si="33"/>
        <v>0.12836113837095192</v>
      </c>
      <c r="N100" s="1">
        <f t="shared" si="33"/>
        <v>0.11929936986008757</v>
      </c>
      <c r="O100" s="1">
        <f t="shared" si="33"/>
        <v>0.10016353229762878</v>
      </c>
    </row>
    <row r="101" spans="1:15" x14ac:dyDescent="0.45">
      <c r="A101" t="s">
        <v>69</v>
      </c>
      <c r="B101" s="1">
        <f t="shared" ref="B101:O101" si="34">B86/B11</f>
        <v>0.1007479102507699</v>
      </c>
      <c r="C101" s="1">
        <f t="shared" si="34"/>
        <v>0.11743814371966378</v>
      </c>
      <c r="D101" s="1">
        <f t="shared" si="34"/>
        <v>0.11259495221759373</v>
      </c>
      <c r="E101" s="1">
        <f t="shared" si="34"/>
        <v>0.10643889618922471</v>
      </c>
      <c r="F101" s="1">
        <f t="shared" si="34"/>
        <v>0.10521920668058456</v>
      </c>
      <c r="G101" s="1">
        <f t="shared" si="34"/>
        <v>0.1099359451809921</v>
      </c>
      <c r="H101" s="1">
        <f t="shared" si="34"/>
        <v>0.11653593724987994</v>
      </c>
      <c r="I101" s="1">
        <f t="shared" si="34"/>
        <v>0.12218417732924851</v>
      </c>
      <c r="J101" s="1">
        <f t="shared" si="34"/>
        <v>0.10966319165998396</v>
      </c>
      <c r="K101" s="1">
        <f t="shared" si="34"/>
        <v>0.11025865848312144</v>
      </c>
      <c r="L101" s="1">
        <f t="shared" si="34"/>
        <v>0.11764705882352941</v>
      </c>
      <c r="M101" s="9">
        <f t="shared" si="34"/>
        <v>9.8267821452365095E-2</v>
      </c>
      <c r="N101" s="1">
        <f t="shared" si="34"/>
        <v>9.9000000000000005E-2</v>
      </c>
      <c r="O101" s="1">
        <f t="shared" si="34"/>
        <v>7.6153846153846155E-2</v>
      </c>
    </row>
    <row r="102" spans="1:15" x14ac:dyDescent="0.45">
      <c r="A102" t="s">
        <v>70</v>
      </c>
      <c r="B102" s="1">
        <f t="shared" ref="B102:O102" si="35">B87/B12</f>
        <v>7.1802543006731487E-2</v>
      </c>
      <c r="C102" s="1">
        <f t="shared" si="35"/>
        <v>8.7952697708795269E-2</v>
      </c>
      <c r="D102" s="1">
        <f t="shared" si="35"/>
        <v>8.8410104011887078E-2</v>
      </c>
      <c r="E102" s="1">
        <f t="shared" si="35"/>
        <v>8.6548223350253806E-2</v>
      </c>
      <c r="F102" s="1">
        <f t="shared" si="35"/>
        <v>8.9697834879847727E-2</v>
      </c>
      <c r="G102" s="1">
        <f t="shared" si="35"/>
        <v>9.08875177978168E-2</v>
      </c>
      <c r="H102" s="1">
        <f t="shared" si="35"/>
        <v>9.9840800545826697E-2</v>
      </c>
      <c r="I102" s="1">
        <f t="shared" si="35"/>
        <v>0.1012241054613936</v>
      </c>
      <c r="J102" s="1">
        <f t="shared" si="35"/>
        <v>9.4253917783329547E-2</v>
      </c>
      <c r="K102" s="1">
        <f t="shared" si="35"/>
        <v>9.7175379426644184E-2</v>
      </c>
      <c r="L102" s="1">
        <f t="shared" si="35"/>
        <v>8.6146427005699258E-2</v>
      </c>
      <c r="M102" s="9">
        <f t="shared" si="35"/>
        <v>9.0405198776758414E-2</v>
      </c>
      <c r="N102" s="1">
        <f t="shared" si="35"/>
        <v>8.0234833659491189E-2</v>
      </c>
      <c r="O102" s="1">
        <f t="shared" si="35"/>
        <v>6.3722107200368069E-2</v>
      </c>
    </row>
    <row r="103" spans="1:15" x14ac:dyDescent="0.45">
      <c r="A103" t="s">
        <v>71</v>
      </c>
      <c r="B103" s="1">
        <f t="shared" ref="B103:O103" si="36">B88/B13</f>
        <v>6.6110292914416627E-2</v>
      </c>
      <c r="C103" s="1">
        <f t="shared" si="36"/>
        <v>8.9520367936925097E-2</v>
      </c>
      <c r="D103" s="1">
        <f t="shared" si="36"/>
        <v>9.0254609306409134E-2</v>
      </c>
      <c r="E103" s="1">
        <f t="shared" si="36"/>
        <v>8.8192683810213696E-2</v>
      </c>
      <c r="F103" s="1">
        <f t="shared" si="36"/>
        <v>9.1646105040535775E-2</v>
      </c>
      <c r="G103" s="1">
        <f t="shared" si="36"/>
        <v>9.5430787388298771E-2</v>
      </c>
      <c r="H103" s="1">
        <f t="shared" si="36"/>
        <v>0.10222672064777327</v>
      </c>
      <c r="I103" s="1">
        <f t="shared" si="36"/>
        <v>0.10269121813031161</v>
      </c>
      <c r="J103" s="1">
        <f t="shared" si="36"/>
        <v>9.5036958817317843E-2</v>
      </c>
      <c r="K103" s="1">
        <f t="shared" si="36"/>
        <v>0.10003206155819173</v>
      </c>
      <c r="L103" s="1">
        <f t="shared" si="36"/>
        <v>9.0394539703679042E-2</v>
      </c>
      <c r="M103" s="9">
        <f t="shared" si="36"/>
        <v>9.5422031473533619E-2</v>
      </c>
      <c r="N103" s="1">
        <f t="shared" si="36"/>
        <v>9.0142242805160436E-2</v>
      </c>
      <c r="O103" s="1">
        <f t="shared" si="36"/>
        <v>7.7864671880312819E-2</v>
      </c>
    </row>
    <row r="104" spans="1:15" x14ac:dyDescent="0.45">
      <c r="A104" t="s">
        <v>72</v>
      </c>
      <c r="B104" s="1">
        <f t="shared" ref="B104:O104" si="37">B89/B14</f>
        <v>7.7808792742498259E-2</v>
      </c>
      <c r="C104" s="1">
        <f t="shared" si="37"/>
        <v>9.2752659574468085E-2</v>
      </c>
      <c r="D104" s="1">
        <f t="shared" si="37"/>
        <v>9.4959349593495931E-2</v>
      </c>
      <c r="E104" s="1">
        <f t="shared" si="37"/>
        <v>0.10371361659417866</v>
      </c>
      <c r="F104" s="1">
        <f t="shared" si="37"/>
        <v>0.10749743238616911</v>
      </c>
      <c r="G104" s="1">
        <f t="shared" si="37"/>
        <v>9.7242810554402606E-2</v>
      </c>
      <c r="H104" s="1">
        <f t="shared" si="37"/>
        <v>9.6691386195094126E-2</v>
      </c>
      <c r="I104" s="1">
        <f t="shared" si="37"/>
        <v>9.7111416781292981E-2</v>
      </c>
      <c r="J104" s="1">
        <f t="shared" si="37"/>
        <v>8.211678832116788E-2</v>
      </c>
      <c r="K104" s="1">
        <f t="shared" si="37"/>
        <v>0.10436527847466132</v>
      </c>
      <c r="L104" s="1">
        <f t="shared" si="37"/>
        <v>9.6429438911829007E-2</v>
      </c>
      <c r="M104" s="9">
        <f t="shared" si="37"/>
        <v>8.879919273461151E-2</v>
      </c>
      <c r="N104" s="1">
        <f t="shared" si="37"/>
        <v>8.7824351297405193E-2</v>
      </c>
      <c r="O104" s="1">
        <f t="shared" si="37"/>
        <v>7.292650670697147E-2</v>
      </c>
    </row>
    <row r="105" spans="1:15" x14ac:dyDescent="0.45">
      <c r="A105" t="s">
        <v>73</v>
      </c>
      <c r="B105" s="1">
        <f t="shared" ref="B105:O105" si="38">B90/B15</f>
        <v>6.1175207942044542E-2</v>
      </c>
      <c r="C105" s="1">
        <f t="shared" si="38"/>
        <v>6.7241892293960132E-2</v>
      </c>
      <c r="D105" s="1">
        <f t="shared" si="38"/>
        <v>7.029478458049887E-2</v>
      </c>
      <c r="E105" s="1">
        <f t="shared" si="38"/>
        <v>5.9461235216819973E-2</v>
      </c>
      <c r="F105" s="1">
        <f t="shared" si="38"/>
        <v>6.1412487205731829E-2</v>
      </c>
      <c r="G105" s="1">
        <f t="shared" si="38"/>
        <v>6.5568258238063212E-2</v>
      </c>
      <c r="H105" s="1">
        <f t="shared" si="38"/>
        <v>6.818968501211492E-2</v>
      </c>
      <c r="I105" s="1">
        <f t="shared" si="38"/>
        <v>6.5707620528771382E-2</v>
      </c>
      <c r="J105" s="1">
        <f t="shared" si="38"/>
        <v>7.5236294896030245E-2</v>
      </c>
      <c r="K105" s="1">
        <f t="shared" si="38"/>
        <v>6.7777357061719043E-2</v>
      </c>
      <c r="L105" s="1">
        <f t="shared" si="38"/>
        <v>5.9367771781033155E-2</v>
      </c>
      <c r="M105" s="9">
        <f t="shared" si="38"/>
        <v>6.0634920634920632E-2</v>
      </c>
      <c r="N105" s="1">
        <f t="shared" si="38"/>
        <v>5.6152193924516723E-2</v>
      </c>
      <c r="O105" s="1">
        <f t="shared" si="38"/>
        <v>4.0665938864628819E-2</v>
      </c>
    </row>
    <row r="106" spans="1:15" x14ac:dyDescent="0.45">
      <c r="A106" t="s">
        <v>74</v>
      </c>
      <c r="B106" s="1">
        <f t="shared" ref="B106:O106" si="39">B91/B16</f>
        <v>5.5820610687022904E-2</v>
      </c>
      <c r="C106" s="1">
        <f t="shared" si="39"/>
        <v>7.5826972010178115E-2</v>
      </c>
      <c r="D106" s="1">
        <f t="shared" si="39"/>
        <v>8.915537017726799E-2</v>
      </c>
      <c r="E106" s="1">
        <f t="shared" si="39"/>
        <v>6.0053619302949064E-2</v>
      </c>
      <c r="F106" s="1">
        <f t="shared" si="39"/>
        <v>6.3092979127134727E-2</v>
      </c>
      <c r="G106" s="1">
        <f t="shared" si="39"/>
        <v>8.6826347305389226E-2</v>
      </c>
      <c r="H106" s="1">
        <f t="shared" si="39"/>
        <v>8.2326283987915402E-2</v>
      </c>
      <c r="I106" s="1">
        <f t="shared" si="39"/>
        <v>8.031674208144797E-2</v>
      </c>
      <c r="J106" s="1">
        <f t="shared" si="39"/>
        <v>7.920085622547271E-2</v>
      </c>
      <c r="K106" s="1">
        <f t="shared" si="39"/>
        <v>8.1427264409881059E-2</v>
      </c>
      <c r="L106" s="1">
        <f t="shared" si="39"/>
        <v>7.5332766921551969E-2</v>
      </c>
      <c r="M106" s="9">
        <f t="shared" si="39"/>
        <v>7.4012768976117291E-2</v>
      </c>
      <c r="N106" s="1">
        <f t="shared" si="39"/>
        <v>6.2088428974600186E-2</v>
      </c>
      <c r="O106" s="1">
        <f t="shared" si="39"/>
        <v>5.0466497031382528E-2</v>
      </c>
    </row>
    <row r="107" spans="1:15" x14ac:dyDescent="0.45">
      <c r="A107" t="s">
        <v>75</v>
      </c>
      <c r="B107" s="1">
        <f t="shared" ref="B107:O107" si="40">B92/B17</f>
        <v>8.1339712918660281E-2</v>
      </c>
      <c r="C107" s="1">
        <f t="shared" si="40"/>
        <v>9.4898724681170291E-2</v>
      </c>
      <c r="D107" s="1">
        <f t="shared" si="40"/>
        <v>9.843081312410841E-2</v>
      </c>
      <c r="E107" s="1">
        <f t="shared" si="40"/>
        <v>9.2406876790830941E-2</v>
      </c>
      <c r="F107" s="1">
        <f t="shared" si="40"/>
        <v>0.1075725406935598</v>
      </c>
      <c r="G107" s="1">
        <f t="shared" si="40"/>
        <v>0.10472972972972973</v>
      </c>
      <c r="H107" s="1">
        <f t="shared" si="40"/>
        <v>0.10302027306578403</v>
      </c>
      <c r="I107" s="1">
        <f t="shared" si="40"/>
        <v>0.10275150472914875</v>
      </c>
      <c r="J107" s="1">
        <f t="shared" si="40"/>
        <v>8.9353612167300381E-2</v>
      </c>
      <c r="K107" s="1">
        <f t="shared" si="40"/>
        <v>0.12183288409703504</v>
      </c>
      <c r="L107" s="1">
        <f t="shared" si="40"/>
        <v>0.1</v>
      </c>
      <c r="M107" s="9">
        <f t="shared" si="40"/>
        <v>7.5995807127882606E-2</v>
      </c>
      <c r="N107" s="1">
        <f t="shared" si="40"/>
        <v>9.3730979914790014E-2</v>
      </c>
      <c r="O107" s="1">
        <f t="shared" si="40"/>
        <v>5.4525014052838675E-2</v>
      </c>
    </row>
    <row r="108" spans="1:15" x14ac:dyDescent="0.45">
      <c r="A108" t="s">
        <v>76</v>
      </c>
      <c r="B108" s="1">
        <f t="shared" ref="B108:O108" si="41">B93/B18</f>
        <v>7.7808792742498259E-2</v>
      </c>
      <c r="C108" s="1">
        <f t="shared" si="41"/>
        <v>9.2752659574468085E-2</v>
      </c>
      <c r="D108" s="1">
        <f t="shared" si="41"/>
        <v>9.4959349593495931E-2</v>
      </c>
      <c r="E108" s="1">
        <f t="shared" si="41"/>
        <v>0.10371361659417866</v>
      </c>
      <c r="F108" s="1">
        <f t="shared" si="41"/>
        <v>0.10749743238616911</v>
      </c>
      <c r="G108" s="1">
        <f t="shared" si="41"/>
        <v>9.7242810554402606E-2</v>
      </c>
      <c r="H108" s="1">
        <f t="shared" si="41"/>
        <v>9.6691386195094126E-2</v>
      </c>
      <c r="I108" s="1">
        <f t="shared" si="41"/>
        <v>9.7111416781292981E-2</v>
      </c>
      <c r="J108" s="1">
        <f t="shared" si="41"/>
        <v>8.211678832116788E-2</v>
      </c>
      <c r="K108" s="1">
        <f t="shared" si="41"/>
        <v>0.10436527847466132</v>
      </c>
      <c r="L108" s="1">
        <f t="shared" si="41"/>
        <v>9.6429438911829007E-2</v>
      </c>
      <c r="M108" s="9">
        <f t="shared" si="41"/>
        <v>8.879919273461151E-2</v>
      </c>
      <c r="N108" s="1">
        <f t="shared" si="41"/>
        <v>8.7824351297405193E-2</v>
      </c>
      <c r="O108" s="1">
        <f t="shared" si="41"/>
        <v>7.292650670697147E-2</v>
      </c>
    </row>
    <row r="109" spans="1:15" x14ac:dyDescent="0.45">
      <c r="B109" s="1"/>
    </row>
    <row r="110" spans="1:15" x14ac:dyDescent="0.45">
      <c r="B110" s="1"/>
    </row>
    <row r="111" spans="1:15" x14ac:dyDescent="0.45">
      <c r="B111" s="1"/>
    </row>
    <row r="112" spans="1:15" x14ac:dyDescent="0.45">
      <c r="B112" s="1"/>
    </row>
    <row r="113" spans="2:2" x14ac:dyDescent="0.45">
      <c r="B113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zoomScale="70" zoomScaleNormal="70" workbookViewId="0">
      <selection activeCell="A45" sqref="A45:XFD45"/>
    </sheetView>
  </sheetViews>
  <sheetFormatPr defaultRowHeight="14.25" x14ac:dyDescent="0.45"/>
  <cols>
    <col min="1" max="1" width="43.3984375" style="5" customWidth="1"/>
  </cols>
  <sheetData>
    <row r="1" spans="1:15" x14ac:dyDescent="0.45">
      <c r="A1" t="s">
        <v>84</v>
      </c>
    </row>
    <row r="2" spans="1:15" x14ac:dyDescent="0.45">
      <c r="A2" t="s">
        <v>78</v>
      </c>
    </row>
    <row r="4" spans="1:15" x14ac:dyDescent="0.4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</row>
    <row r="5" spans="1:15" x14ac:dyDescent="0.45">
      <c r="A5" s="5" t="s">
        <v>0</v>
      </c>
      <c r="B5">
        <v>29531</v>
      </c>
      <c r="C5">
        <v>28053</v>
      </c>
      <c r="D5">
        <v>27821</v>
      </c>
      <c r="E5">
        <v>27040</v>
      </c>
      <c r="F5">
        <v>27338</v>
      </c>
      <c r="G5">
        <v>27699</v>
      </c>
      <c r="H5">
        <v>28146</v>
      </c>
      <c r="I5">
        <v>27325</v>
      </c>
      <c r="J5">
        <v>27834</v>
      </c>
      <c r="K5">
        <v>28775</v>
      </c>
      <c r="L5">
        <v>28590</v>
      </c>
      <c r="M5">
        <v>33472</v>
      </c>
      <c r="N5">
        <v>31636</v>
      </c>
      <c r="O5">
        <v>33356</v>
      </c>
    </row>
    <row r="6" spans="1:15" x14ac:dyDescent="0.45">
      <c r="A6" s="5" t="s">
        <v>1</v>
      </c>
      <c r="B6">
        <v>5713</v>
      </c>
      <c r="C6">
        <v>5683</v>
      </c>
      <c r="D6">
        <v>5514</v>
      </c>
      <c r="E6">
        <v>5169</v>
      </c>
      <c r="F6">
        <v>5494</v>
      </c>
      <c r="G6">
        <v>5494</v>
      </c>
      <c r="H6">
        <v>5634</v>
      </c>
      <c r="I6">
        <v>5569</v>
      </c>
      <c r="J6">
        <v>5489</v>
      </c>
      <c r="K6">
        <v>5902</v>
      </c>
      <c r="L6">
        <v>5787</v>
      </c>
      <c r="M6">
        <v>6421</v>
      </c>
      <c r="N6">
        <v>5768</v>
      </c>
      <c r="O6">
        <v>4917</v>
      </c>
    </row>
    <row r="8" spans="1:15" x14ac:dyDescent="0.45">
      <c r="A8" s="5" t="s">
        <v>33</v>
      </c>
    </row>
    <row r="9" spans="1:15" ht="15" customHeight="1" x14ac:dyDescent="0.45">
      <c r="A9" t="s">
        <v>42</v>
      </c>
      <c r="B9">
        <v>410</v>
      </c>
      <c r="C9">
        <v>371</v>
      </c>
      <c r="D9">
        <v>412</v>
      </c>
      <c r="E9">
        <v>362</v>
      </c>
      <c r="F9">
        <v>367</v>
      </c>
      <c r="G9">
        <v>333</v>
      </c>
      <c r="H9">
        <v>352</v>
      </c>
      <c r="I9">
        <v>295</v>
      </c>
      <c r="J9">
        <v>297</v>
      </c>
      <c r="K9">
        <v>289</v>
      </c>
      <c r="L9">
        <v>272</v>
      </c>
      <c r="M9">
        <v>281</v>
      </c>
      <c r="N9">
        <v>221</v>
      </c>
      <c r="O9">
        <v>221</v>
      </c>
    </row>
    <row r="10" spans="1:15" x14ac:dyDescent="0.45">
      <c r="A10" t="s">
        <v>43</v>
      </c>
      <c r="B10">
        <v>1014</v>
      </c>
      <c r="C10">
        <v>961</v>
      </c>
      <c r="D10">
        <v>1008</v>
      </c>
      <c r="E10">
        <v>950</v>
      </c>
      <c r="F10">
        <v>929</v>
      </c>
      <c r="G10">
        <v>910</v>
      </c>
      <c r="H10">
        <v>990</v>
      </c>
      <c r="I10">
        <v>990</v>
      </c>
      <c r="J10">
        <v>1138</v>
      </c>
      <c r="K10">
        <v>1079</v>
      </c>
      <c r="L10">
        <v>1084</v>
      </c>
      <c r="M10">
        <v>1280</v>
      </c>
      <c r="N10">
        <v>1132</v>
      </c>
      <c r="O10">
        <v>938</v>
      </c>
    </row>
    <row r="11" spans="1:15" x14ac:dyDescent="0.45">
      <c r="A11" t="s">
        <v>44</v>
      </c>
      <c r="B11">
        <v>2660</v>
      </c>
      <c r="C11">
        <v>2636</v>
      </c>
      <c r="D11">
        <v>2466</v>
      </c>
      <c r="E11">
        <v>2614</v>
      </c>
      <c r="F11">
        <v>2576</v>
      </c>
      <c r="G11">
        <v>2672</v>
      </c>
      <c r="H11">
        <v>2715</v>
      </c>
      <c r="I11">
        <v>2612</v>
      </c>
      <c r="J11">
        <v>2731</v>
      </c>
      <c r="K11">
        <v>2726</v>
      </c>
      <c r="L11">
        <v>2920</v>
      </c>
      <c r="M11">
        <v>3423</v>
      </c>
      <c r="N11">
        <v>3228</v>
      </c>
      <c r="O11">
        <v>2683</v>
      </c>
    </row>
    <row r="12" spans="1:15" x14ac:dyDescent="0.45">
      <c r="A12" t="s">
        <v>45</v>
      </c>
      <c r="B12" s="3" t="s">
        <v>16</v>
      </c>
      <c r="C12" s="3" t="s">
        <v>64</v>
      </c>
      <c r="D12">
        <v>35</v>
      </c>
      <c r="E12">
        <v>48</v>
      </c>
      <c r="F12">
        <v>52</v>
      </c>
      <c r="G12">
        <v>55</v>
      </c>
      <c r="H12">
        <v>44</v>
      </c>
      <c r="I12">
        <v>39</v>
      </c>
      <c r="J12">
        <v>54</v>
      </c>
      <c r="K12">
        <v>57</v>
      </c>
      <c r="L12">
        <v>53</v>
      </c>
      <c r="M12">
        <v>67</v>
      </c>
      <c r="N12">
        <v>77</v>
      </c>
      <c r="O12">
        <v>47</v>
      </c>
    </row>
    <row r="13" spans="1:15" x14ac:dyDescent="0.45">
      <c r="A13" t="s">
        <v>46</v>
      </c>
      <c r="B13">
        <v>329</v>
      </c>
      <c r="C13">
        <v>341</v>
      </c>
      <c r="D13">
        <v>315</v>
      </c>
      <c r="E13">
        <v>295</v>
      </c>
      <c r="F13">
        <v>294</v>
      </c>
      <c r="G13">
        <v>335</v>
      </c>
      <c r="H13">
        <v>375</v>
      </c>
      <c r="I13">
        <v>377</v>
      </c>
      <c r="J13">
        <v>357</v>
      </c>
      <c r="K13">
        <v>355</v>
      </c>
      <c r="L13">
        <v>360</v>
      </c>
      <c r="M13">
        <v>300</v>
      </c>
      <c r="N13">
        <v>252</v>
      </c>
      <c r="O13">
        <v>206</v>
      </c>
    </row>
    <row r="14" spans="1:15" x14ac:dyDescent="0.45">
      <c r="A14" t="s">
        <v>47</v>
      </c>
      <c r="B14">
        <v>1039</v>
      </c>
      <c r="C14">
        <v>1033</v>
      </c>
      <c r="D14">
        <v>1191</v>
      </c>
      <c r="E14">
        <v>1385</v>
      </c>
      <c r="F14">
        <v>1454</v>
      </c>
      <c r="G14">
        <v>1410</v>
      </c>
      <c r="H14">
        <v>1588</v>
      </c>
      <c r="I14">
        <v>1528</v>
      </c>
      <c r="J14">
        <v>1475</v>
      </c>
      <c r="K14">
        <v>1518</v>
      </c>
      <c r="L14">
        <v>1555</v>
      </c>
      <c r="M14">
        <v>1693</v>
      </c>
      <c r="N14">
        <v>1505</v>
      </c>
      <c r="O14">
        <v>1248</v>
      </c>
    </row>
    <row r="15" spans="1:15" x14ac:dyDescent="0.45">
      <c r="A15" t="s">
        <v>48</v>
      </c>
      <c r="B15">
        <v>908</v>
      </c>
      <c r="C15">
        <v>839</v>
      </c>
      <c r="D15">
        <v>811</v>
      </c>
      <c r="E15">
        <v>859</v>
      </c>
      <c r="F15">
        <v>790</v>
      </c>
      <c r="G15">
        <v>818</v>
      </c>
      <c r="H15">
        <v>706</v>
      </c>
      <c r="I15">
        <v>650</v>
      </c>
      <c r="J15">
        <v>315</v>
      </c>
      <c r="K15">
        <v>333</v>
      </c>
      <c r="L15">
        <v>301</v>
      </c>
      <c r="M15">
        <v>377</v>
      </c>
      <c r="N15">
        <v>336</v>
      </c>
      <c r="O15">
        <v>326</v>
      </c>
    </row>
    <row r="16" spans="1:15" ht="15" customHeight="1" x14ac:dyDescent="0.45">
      <c r="A16" t="s">
        <v>49</v>
      </c>
      <c r="B16">
        <v>1104</v>
      </c>
      <c r="C16">
        <v>1030</v>
      </c>
      <c r="D16">
        <v>1056</v>
      </c>
      <c r="E16">
        <v>999</v>
      </c>
      <c r="F16">
        <v>991</v>
      </c>
      <c r="G16">
        <v>996</v>
      </c>
      <c r="H16">
        <v>924</v>
      </c>
      <c r="I16">
        <v>899</v>
      </c>
      <c r="J16">
        <v>870</v>
      </c>
      <c r="K16">
        <v>805</v>
      </c>
      <c r="L16">
        <v>785</v>
      </c>
      <c r="M16">
        <v>928</v>
      </c>
      <c r="N16">
        <v>860</v>
      </c>
      <c r="O16">
        <v>713</v>
      </c>
    </row>
    <row r="17" spans="1:25" x14ac:dyDescent="0.45">
      <c r="A17" t="s">
        <v>50</v>
      </c>
      <c r="B17" s="3" t="s">
        <v>17</v>
      </c>
      <c r="C17" s="3" t="s">
        <v>17</v>
      </c>
      <c r="D17">
        <v>13</v>
      </c>
      <c r="E17">
        <v>15</v>
      </c>
      <c r="F17">
        <v>16</v>
      </c>
      <c r="G17">
        <v>23</v>
      </c>
      <c r="H17">
        <v>62</v>
      </c>
      <c r="I17">
        <v>89</v>
      </c>
      <c r="J17">
        <v>358</v>
      </c>
      <c r="K17">
        <v>387</v>
      </c>
      <c r="L17">
        <v>401</v>
      </c>
      <c r="M17">
        <v>415</v>
      </c>
      <c r="N17">
        <v>409</v>
      </c>
      <c r="O17">
        <v>345</v>
      </c>
    </row>
    <row r="18" spans="1:25" x14ac:dyDescent="0.45">
      <c r="A18" t="s">
        <v>51</v>
      </c>
      <c r="B18">
        <v>1056</v>
      </c>
      <c r="C18">
        <v>1131</v>
      </c>
      <c r="D18">
        <v>1135</v>
      </c>
      <c r="E18">
        <v>1250</v>
      </c>
      <c r="F18">
        <v>1092</v>
      </c>
      <c r="G18">
        <v>1045</v>
      </c>
      <c r="H18">
        <v>808</v>
      </c>
      <c r="I18">
        <v>742</v>
      </c>
      <c r="J18">
        <v>708</v>
      </c>
      <c r="K18">
        <v>651</v>
      </c>
      <c r="L18">
        <v>676</v>
      </c>
      <c r="M18">
        <v>755</v>
      </c>
      <c r="N18">
        <v>780</v>
      </c>
      <c r="O18">
        <v>652</v>
      </c>
    </row>
    <row r="19" spans="1:25" x14ac:dyDescent="0.45">
      <c r="A19" t="s">
        <v>52</v>
      </c>
      <c r="B19">
        <v>1949</v>
      </c>
      <c r="C19">
        <v>1747</v>
      </c>
      <c r="D19">
        <v>1730</v>
      </c>
      <c r="E19">
        <v>1896</v>
      </c>
      <c r="F19">
        <v>2087</v>
      </c>
      <c r="G19">
        <v>2191</v>
      </c>
      <c r="H19">
        <v>2263</v>
      </c>
      <c r="I19">
        <v>2158</v>
      </c>
      <c r="J19">
        <v>2177</v>
      </c>
      <c r="K19">
        <v>2432</v>
      </c>
      <c r="L19">
        <v>2380</v>
      </c>
      <c r="M19">
        <v>3090</v>
      </c>
      <c r="N19">
        <v>3086</v>
      </c>
      <c r="O19">
        <v>2700</v>
      </c>
    </row>
    <row r="20" spans="1:25" x14ac:dyDescent="0.45">
      <c r="A20" t="s">
        <v>53</v>
      </c>
      <c r="B20">
        <v>964</v>
      </c>
      <c r="C20">
        <v>830</v>
      </c>
      <c r="D20">
        <v>787</v>
      </c>
      <c r="E20">
        <v>708</v>
      </c>
      <c r="F20">
        <v>739</v>
      </c>
      <c r="G20">
        <v>749</v>
      </c>
      <c r="H20">
        <v>694</v>
      </c>
      <c r="I20">
        <v>607</v>
      </c>
      <c r="J20">
        <v>662</v>
      </c>
      <c r="K20">
        <v>722</v>
      </c>
      <c r="L20">
        <v>748</v>
      </c>
      <c r="M20">
        <v>896</v>
      </c>
      <c r="N20">
        <v>887</v>
      </c>
      <c r="O20">
        <v>813</v>
      </c>
    </row>
    <row r="21" spans="1:25" x14ac:dyDescent="0.45">
      <c r="A21" t="s">
        <v>54</v>
      </c>
      <c r="B21">
        <v>2721</v>
      </c>
      <c r="C21">
        <v>2613</v>
      </c>
      <c r="D21">
        <v>2475</v>
      </c>
      <c r="E21">
        <v>2296</v>
      </c>
      <c r="F21">
        <v>2350</v>
      </c>
      <c r="G21">
        <v>2393</v>
      </c>
      <c r="H21">
        <v>2326</v>
      </c>
      <c r="I21">
        <v>2270</v>
      </c>
      <c r="J21">
        <v>2263</v>
      </c>
      <c r="K21">
        <v>2433</v>
      </c>
      <c r="L21">
        <v>2553</v>
      </c>
      <c r="M21">
        <v>3035</v>
      </c>
      <c r="N21">
        <v>2806</v>
      </c>
      <c r="O21">
        <v>2457</v>
      </c>
    </row>
    <row r="22" spans="1:25" x14ac:dyDescent="0.45">
      <c r="A22" t="s">
        <v>55</v>
      </c>
      <c r="B22">
        <v>477</v>
      </c>
      <c r="C22">
        <v>432</v>
      </c>
      <c r="D22">
        <v>401</v>
      </c>
      <c r="E22">
        <v>439</v>
      </c>
      <c r="F22">
        <v>431</v>
      </c>
      <c r="G22">
        <v>456</v>
      </c>
      <c r="H22">
        <v>419</v>
      </c>
      <c r="I22">
        <v>417</v>
      </c>
      <c r="J22">
        <v>349</v>
      </c>
      <c r="K22">
        <v>379</v>
      </c>
      <c r="L22">
        <v>354</v>
      </c>
      <c r="M22">
        <v>430</v>
      </c>
      <c r="N22">
        <v>373</v>
      </c>
      <c r="O22">
        <v>323</v>
      </c>
    </row>
    <row r="23" spans="1:25" x14ac:dyDescent="0.45">
      <c r="A23" t="s">
        <v>56</v>
      </c>
      <c r="B23">
        <v>1275</v>
      </c>
      <c r="C23">
        <v>1246</v>
      </c>
      <c r="D23">
        <v>1167</v>
      </c>
      <c r="E23">
        <v>1081</v>
      </c>
      <c r="F23">
        <v>1131</v>
      </c>
      <c r="G23">
        <v>1222</v>
      </c>
      <c r="H23">
        <v>1247</v>
      </c>
      <c r="I23">
        <v>1158</v>
      </c>
      <c r="J23">
        <v>1210</v>
      </c>
      <c r="K23">
        <v>1193</v>
      </c>
      <c r="L23">
        <v>1231</v>
      </c>
      <c r="M23">
        <v>1358</v>
      </c>
      <c r="N23">
        <v>1136</v>
      </c>
      <c r="O23">
        <v>915</v>
      </c>
    </row>
    <row r="24" spans="1:25" x14ac:dyDescent="0.45">
      <c r="A24" t="s">
        <v>57</v>
      </c>
      <c r="B24">
        <v>1270</v>
      </c>
      <c r="C24">
        <v>1316</v>
      </c>
      <c r="D24">
        <v>1212</v>
      </c>
      <c r="E24">
        <v>1027</v>
      </c>
      <c r="F24">
        <v>1077</v>
      </c>
      <c r="G24">
        <v>1143</v>
      </c>
      <c r="H24">
        <v>1116</v>
      </c>
      <c r="I24">
        <v>1014</v>
      </c>
      <c r="J24">
        <v>1125</v>
      </c>
      <c r="K24">
        <v>1146</v>
      </c>
      <c r="L24">
        <v>1159</v>
      </c>
      <c r="M24">
        <v>1410</v>
      </c>
      <c r="N24">
        <v>1224</v>
      </c>
      <c r="O24">
        <v>945</v>
      </c>
    </row>
    <row r="25" spans="1:25" x14ac:dyDescent="0.45">
      <c r="A25" t="s">
        <v>58</v>
      </c>
      <c r="B25">
        <v>1329</v>
      </c>
      <c r="C25">
        <v>1276</v>
      </c>
      <c r="D25">
        <v>1220</v>
      </c>
      <c r="E25">
        <v>1107</v>
      </c>
      <c r="F25">
        <v>1118</v>
      </c>
      <c r="G25">
        <v>1100</v>
      </c>
      <c r="H25">
        <v>1144</v>
      </c>
      <c r="I25">
        <v>1086</v>
      </c>
      <c r="J25">
        <v>998</v>
      </c>
      <c r="K25">
        <v>1085</v>
      </c>
      <c r="L25">
        <v>1071</v>
      </c>
      <c r="M25">
        <v>1236</v>
      </c>
      <c r="N25">
        <v>1133</v>
      </c>
      <c r="O25">
        <v>725</v>
      </c>
    </row>
    <row r="26" spans="1:25" x14ac:dyDescent="0.45">
      <c r="A26" t="s">
        <v>59</v>
      </c>
      <c r="B26">
        <v>716</v>
      </c>
      <c r="C26">
        <v>737</v>
      </c>
      <c r="D26">
        <v>691</v>
      </c>
      <c r="E26">
        <v>612</v>
      </c>
      <c r="F26">
        <v>666</v>
      </c>
      <c r="G26">
        <v>669</v>
      </c>
      <c r="H26">
        <v>605</v>
      </c>
      <c r="I26">
        <v>669</v>
      </c>
      <c r="J26">
        <v>735</v>
      </c>
      <c r="K26">
        <v>687</v>
      </c>
      <c r="L26">
        <v>624</v>
      </c>
      <c r="M26">
        <v>698</v>
      </c>
      <c r="N26">
        <v>556</v>
      </c>
      <c r="O26">
        <v>472</v>
      </c>
    </row>
    <row r="27" spans="1:25" ht="15" customHeight="1" x14ac:dyDescent="0.45">
      <c r="A27" t="s">
        <v>60</v>
      </c>
      <c r="B27">
        <v>112</v>
      </c>
      <c r="C27">
        <v>125</v>
      </c>
      <c r="D27">
        <v>102</v>
      </c>
      <c r="E27">
        <v>107</v>
      </c>
      <c r="F27">
        <v>101</v>
      </c>
      <c r="G27">
        <v>104</v>
      </c>
      <c r="H27">
        <v>89</v>
      </c>
      <c r="I27">
        <v>91</v>
      </c>
      <c r="J27">
        <v>70</v>
      </c>
      <c r="K27">
        <v>75</v>
      </c>
      <c r="L27">
        <v>81</v>
      </c>
      <c r="M27">
        <v>74</v>
      </c>
      <c r="N27">
        <v>92</v>
      </c>
      <c r="O27">
        <v>46</v>
      </c>
    </row>
    <row r="28" spans="1:25" x14ac:dyDescent="0.45">
      <c r="A28" t="s">
        <v>36</v>
      </c>
      <c r="B28">
        <v>4442</v>
      </c>
      <c r="C28">
        <v>3654</v>
      </c>
      <c r="D28">
        <v>4080</v>
      </c>
      <c r="E28">
        <v>3821</v>
      </c>
      <c r="F28">
        <v>3583</v>
      </c>
      <c r="G28">
        <v>3581</v>
      </c>
      <c r="H28">
        <v>4045</v>
      </c>
      <c r="I28">
        <v>4065</v>
      </c>
      <c r="J28">
        <v>4453</v>
      </c>
      <c r="K28">
        <v>4521</v>
      </c>
      <c r="L28">
        <v>4195</v>
      </c>
      <c r="M28">
        <v>5305</v>
      </c>
      <c r="N28">
        <v>5775</v>
      </c>
      <c r="O28">
        <v>11664</v>
      </c>
    </row>
    <row r="29" spans="1:25" x14ac:dyDescent="0.45">
      <c r="A29"/>
    </row>
    <row r="30" spans="1:25" x14ac:dyDescent="0.45">
      <c r="A30" t="s">
        <v>34</v>
      </c>
    </row>
    <row r="31" spans="1:25" x14ac:dyDescent="0.45">
      <c r="A31" t="s">
        <v>37</v>
      </c>
      <c r="B31" s="4">
        <f>SUM(B9:B27)/B5</f>
        <v>0.65466797602519389</v>
      </c>
      <c r="C31" s="4">
        <f t="shared" ref="C31:O31" si="0">SUM(C9:C27)/C5</f>
        <v>0.66531208783374329</v>
      </c>
      <c r="D31" s="4">
        <f t="shared" si="0"/>
        <v>0.65515258258150322</v>
      </c>
      <c r="E31" s="4">
        <f t="shared" si="0"/>
        <v>0.6675295857988166</v>
      </c>
      <c r="F31" s="4">
        <f t="shared" si="0"/>
        <v>0.66797132196941988</v>
      </c>
      <c r="G31" s="4">
        <f>SUM(G9:G27)/G5</f>
        <v>0.67237084371276945</v>
      </c>
      <c r="H31" s="4">
        <f t="shared" si="0"/>
        <v>0.65611454558374194</v>
      </c>
      <c r="I31" s="4">
        <f t="shared" si="0"/>
        <v>0.64742909423604755</v>
      </c>
      <c r="J31" s="4">
        <f t="shared" si="0"/>
        <v>0.64281095063591287</v>
      </c>
      <c r="K31" s="4">
        <f t="shared" si="0"/>
        <v>0.63777584708948742</v>
      </c>
      <c r="L31" s="4">
        <f t="shared" si="0"/>
        <v>0.65085694298705843</v>
      </c>
      <c r="M31" s="4">
        <f t="shared" si="0"/>
        <v>0.6496773422562141</v>
      </c>
      <c r="N31" s="4">
        <f t="shared" si="0"/>
        <v>0.63513086357314452</v>
      </c>
      <c r="O31" s="4">
        <f t="shared" si="0"/>
        <v>0.5029080225446696</v>
      </c>
      <c r="R31" s="4"/>
      <c r="S31" s="4"/>
      <c r="T31" s="4"/>
      <c r="U31" s="4"/>
      <c r="V31" s="4"/>
      <c r="W31" s="4"/>
      <c r="X31" s="4"/>
      <c r="Y31" s="4"/>
    </row>
    <row r="32" spans="1:25" x14ac:dyDescent="0.45">
      <c r="A32" t="s">
        <v>35</v>
      </c>
      <c r="B32" s="1">
        <f>B6/B5</f>
        <v>0.19345772239341708</v>
      </c>
      <c r="C32" s="1">
        <f t="shared" ref="C32:O32" si="1">C6/C5</f>
        <v>0.202580829144833</v>
      </c>
      <c r="D32" s="1">
        <f>D6/D5</f>
        <v>0.19819560763452068</v>
      </c>
      <c r="E32" s="1">
        <f t="shared" si="1"/>
        <v>0.1911612426035503</v>
      </c>
      <c r="F32" s="1">
        <f t="shared" si="1"/>
        <v>0.20096568878484161</v>
      </c>
      <c r="G32" s="1">
        <f t="shared" si="1"/>
        <v>0.19834651070435755</v>
      </c>
      <c r="H32" s="1">
        <f t="shared" si="1"/>
        <v>0.20017053933063314</v>
      </c>
      <c r="I32" s="1">
        <f t="shared" si="1"/>
        <v>0.20380603842634951</v>
      </c>
      <c r="J32" s="1">
        <f t="shared" si="1"/>
        <v>0.19720485736868579</v>
      </c>
      <c r="K32" s="1">
        <f t="shared" si="1"/>
        <v>0.20510860121633362</v>
      </c>
      <c r="L32" s="1">
        <f t="shared" si="1"/>
        <v>0.2024134312696747</v>
      </c>
      <c r="M32" s="1">
        <f t="shared" si="1"/>
        <v>0.19183197896749521</v>
      </c>
      <c r="N32" s="1">
        <f t="shared" si="1"/>
        <v>0.18232393475787079</v>
      </c>
      <c r="O32" s="1">
        <f t="shared" si="1"/>
        <v>0.14740976136227366</v>
      </c>
    </row>
    <row r="33" spans="1:15" x14ac:dyDescent="0.45">
      <c r="A33" t="s">
        <v>42</v>
      </c>
      <c r="B33" s="1">
        <f>B9/B5</f>
        <v>1.3883715417696658E-2</v>
      </c>
      <c r="C33" s="1">
        <f t="shared" ref="C33:O33" si="2">C9/C5</f>
        <v>1.3224967026699461E-2</v>
      </c>
      <c r="D33" s="1">
        <f>D9/D5</f>
        <v>1.4808957262499551E-2</v>
      </c>
      <c r="E33" s="1">
        <f t="shared" si="2"/>
        <v>1.3387573964497041E-2</v>
      </c>
      <c r="F33" s="1">
        <f t="shared" si="2"/>
        <v>1.342453727412393E-2</v>
      </c>
      <c r="G33" s="1">
        <f t="shared" si="2"/>
        <v>1.2022094660457056E-2</v>
      </c>
      <c r="H33" s="1">
        <f t="shared" si="2"/>
        <v>1.2506217579762667E-2</v>
      </c>
      <c r="I33" s="1">
        <f t="shared" si="2"/>
        <v>1.079597438243367E-2</v>
      </c>
      <c r="J33" s="1">
        <f t="shared" si="2"/>
        <v>1.0670403104117267E-2</v>
      </c>
      <c r="K33" s="1">
        <f t="shared" si="2"/>
        <v>1.004344048653345E-2</v>
      </c>
      <c r="L33" s="1">
        <f t="shared" si="2"/>
        <v>9.5138160195872689E-3</v>
      </c>
      <c r="M33" s="1">
        <f t="shared" si="2"/>
        <v>8.3950764818355641E-3</v>
      </c>
      <c r="N33" s="1">
        <f t="shared" si="2"/>
        <v>6.9857124794537864E-3</v>
      </c>
      <c r="O33" s="1">
        <f t="shared" si="2"/>
        <v>6.6254946636287327E-3</v>
      </c>
    </row>
    <row r="34" spans="1:15" x14ac:dyDescent="0.45">
      <c r="A34" t="s">
        <v>43</v>
      </c>
      <c r="B34" s="1">
        <f>B10/B5</f>
        <v>3.4336798618401006E-2</v>
      </c>
      <c r="C34" s="1">
        <f t="shared" ref="C34:O34" si="3">C10/C5</f>
        <v>3.4256585748404803E-2</v>
      </c>
      <c r="D34" s="1">
        <f t="shared" si="3"/>
        <v>3.6231623593688221E-2</v>
      </c>
      <c r="E34" s="1">
        <f t="shared" si="3"/>
        <v>3.5133136094674555E-2</v>
      </c>
      <c r="F34" s="1">
        <f t="shared" si="3"/>
        <v>3.3982003072646136E-2</v>
      </c>
      <c r="G34" s="1">
        <f t="shared" si="3"/>
        <v>3.2853171594642405E-2</v>
      </c>
      <c r="H34" s="1">
        <f t="shared" si="3"/>
        <v>3.5173736943082498E-2</v>
      </c>
      <c r="I34" s="1">
        <f t="shared" si="3"/>
        <v>3.6230558096980787E-2</v>
      </c>
      <c r="J34" s="1">
        <f t="shared" si="3"/>
        <v>4.0885248257526763E-2</v>
      </c>
      <c r="K34" s="1">
        <f t="shared" si="3"/>
        <v>3.7497827975673324E-2</v>
      </c>
      <c r="L34" s="1">
        <f t="shared" si="3"/>
        <v>3.7915355019237498E-2</v>
      </c>
      <c r="M34" s="1">
        <f t="shared" si="3"/>
        <v>3.8240917782026769E-2</v>
      </c>
      <c r="N34" s="1">
        <f t="shared" si="3"/>
        <v>3.5782020482994059E-2</v>
      </c>
      <c r="O34" s="1">
        <f t="shared" si="3"/>
        <v>2.8120877803093896E-2</v>
      </c>
    </row>
    <row r="35" spans="1:15" x14ac:dyDescent="0.45">
      <c r="A35" t="s">
        <v>44</v>
      </c>
      <c r="B35" s="1">
        <f>B11/B5</f>
        <v>9.0074836612373435E-2</v>
      </c>
      <c r="C35" s="1">
        <f t="shared" ref="C35:O35" si="4">C11/C5</f>
        <v>9.3964994831212345E-2</v>
      </c>
      <c r="D35" s="1">
        <f t="shared" si="4"/>
        <v>8.8638079148844404E-2</v>
      </c>
      <c r="E35" s="1">
        <f t="shared" si="4"/>
        <v>9.6671597633136097E-2</v>
      </c>
      <c r="F35" s="1">
        <f t="shared" si="4"/>
        <v>9.4227814763333084E-2</v>
      </c>
      <c r="G35" s="1">
        <f t="shared" si="4"/>
        <v>9.6465576374598364E-2</v>
      </c>
      <c r="H35" s="1">
        <f t="shared" si="4"/>
        <v>9.6461308889362607E-2</v>
      </c>
      <c r="I35" s="1">
        <f t="shared" si="4"/>
        <v>9.5590118938700827E-2</v>
      </c>
      <c r="J35" s="1">
        <f t="shared" si="4"/>
        <v>9.8117410361428473E-2</v>
      </c>
      <c r="K35" s="1">
        <f t="shared" si="4"/>
        <v>9.4735013032145959E-2</v>
      </c>
      <c r="L35" s="1">
        <f t="shared" si="4"/>
        <v>0.10213361315145156</v>
      </c>
      <c r="M35" s="1">
        <f t="shared" si="4"/>
        <v>0.10226457934990439</v>
      </c>
      <c r="N35" s="1">
        <f t="shared" si="4"/>
        <v>0.10203565558224807</v>
      </c>
      <c r="O35" s="1">
        <f t="shared" si="4"/>
        <v>8.0435303993284565E-2</v>
      </c>
    </row>
    <row r="36" spans="1:15" x14ac:dyDescent="0.45">
      <c r="A36" t="s">
        <v>45</v>
      </c>
      <c r="B36" s="8" t="s">
        <v>77</v>
      </c>
      <c r="C36" s="8" t="s">
        <v>77</v>
      </c>
      <c r="D36" s="1">
        <f>D12/D5</f>
        <v>1.2580424858919521E-3</v>
      </c>
      <c r="E36" s="1">
        <f t="shared" ref="E36:O36" si="5">E12/E5</f>
        <v>1.7751479289940828E-3</v>
      </c>
      <c r="F36" s="1">
        <f t="shared" si="5"/>
        <v>1.9021142731728729E-3</v>
      </c>
      <c r="G36" s="1">
        <f t="shared" si="5"/>
        <v>1.98563125022564E-3</v>
      </c>
      <c r="H36" s="1">
        <f t="shared" si="5"/>
        <v>1.5632771974703333E-3</v>
      </c>
      <c r="I36" s="1">
        <f t="shared" si="5"/>
        <v>1.4272644098810613E-3</v>
      </c>
      <c r="J36" s="1">
        <f t="shared" si="5"/>
        <v>1.9400732916576848E-3</v>
      </c>
      <c r="K36" s="1">
        <f t="shared" si="5"/>
        <v>1.9808861859252824E-3</v>
      </c>
      <c r="L36" s="1">
        <f t="shared" si="5"/>
        <v>1.8537950332284015E-3</v>
      </c>
      <c r="M36" s="1">
        <f t="shared" si="5"/>
        <v>2.0016730401529637E-3</v>
      </c>
      <c r="N36" s="1">
        <f t="shared" si="5"/>
        <v>2.4339360222531293E-3</v>
      </c>
      <c r="O36" s="1">
        <f t="shared" si="5"/>
        <v>1.4090418515409521E-3</v>
      </c>
    </row>
    <row r="37" spans="1:15" x14ac:dyDescent="0.45">
      <c r="A37" t="s">
        <v>46</v>
      </c>
      <c r="B37" s="1">
        <f>B13/B5</f>
        <v>1.1140835054688294E-2</v>
      </c>
      <c r="C37" s="1">
        <f t="shared" ref="C37:O37" si="6">C13/C5</f>
        <v>1.2155562684917834E-2</v>
      </c>
      <c r="D37" s="1">
        <f t="shared" si="6"/>
        <v>1.132238237302757E-2</v>
      </c>
      <c r="E37" s="1">
        <f t="shared" si="6"/>
        <v>1.0909763313609468E-2</v>
      </c>
      <c r="F37" s="1">
        <f t="shared" si="6"/>
        <v>1.0754261467554319E-2</v>
      </c>
      <c r="G37" s="1">
        <f t="shared" si="6"/>
        <v>1.2094299433192533E-2</v>
      </c>
      <c r="H37" s="1">
        <f t="shared" si="6"/>
        <v>1.3323385205713068E-2</v>
      </c>
      <c r="I37" s="1">
        <f t="shared" si="6"/>
        <v>1.3796889295516927E-2</v>
      </c>
      <c r="J37" s="1">
        <f t="shared" si="6"/>
        <v>1.2826040094848027E-2</v>
      </c>
      <c r="K37" s="1">
        <f t="shared" si="6"/>
        <v>1.2337098175499566E-2</v>
      </c>
      <c r="L37" s="1">
        <f t="shared" si="6"/>
        <v>1.2591815320041973E-2</v>
      </c>
      <c r="M37" s="1">
        <f t="shared" si="6"/>
        <v>8.9627151051625241E-3</v>
      </c>
      <c r="N37" s="1">
        <f t="shared" si="6"/>
        <v>7.965608800101151E-3</v>
      </c>
      <c r="O37" s="1">
        <f t="shared" si="6"/>
        <v>6.175800455690131E-3</v>
      </c>
    </row>
    <row r="38" spans="1:15" x14ac:dyDescent="0.45">
      <c r="A38" t="s">
        <v>47</v>
      </c>
      <c r="B38" s="1">
        <f>B14/B5</f>
        <v>3.5183366631675192E-2</v>
      </c>
      <c r="C38" s="1">
        <f t="shared" ref="C38:O38" si="7">C14/C5</f>
        <v>3.6823156168680711E-2</v>
      </c>
      <c r="D38" s="1">
        <f t="shared" si="7"/>
        <v>4.2809388591351853E-2</v>
      </c>
      <c r="E38" s="1">
        <f t="shared" si="7"/>
        <v>5.122041420118343E-2</v>
      </c>
      <c r="F38" s="1">
        <f t="shared" si="7"/>
        <v>5.3186041407564562E-2</v>
      </c>
      <c r="G38" s="1">
        <f t="shared" si="7"/>
        <v>5.090436477851186E-2</v>
      </c>
      <c r="H38" s="1">
        <f t="shared" si="7"/>
        <v>5.642009521779294E-2</v>
      </c>
      <c r="I38" s="1">
        <f t="shared" si="7"/>
        <v>5.5919487648673376E-2</v>
      </c>
      <c r="J38" s="1">
        <f t="shared" si="7"/>
        <v>5.2992742688797875E-2</v>
      </c>
      <c r="K38" s="1">
        <f t="shared" si="7"/>
        <v>5.2754126846220675E-2</v>
      </c>
      <c r="L38" s="1">
        <f t="shared" si="7"/>
        <v>5.4389646729625742E-2</v>
      </c>
      <c r="M38" s="1">
        <f t="shared" si="7"/>
        <v>5.0579588910133845E-2</v>
      </c>
      <c r="N38" s="1">
        <f t="shared" si="7"/>
        <v>4.7572385889492981E-2</v>
      </c>
      <c r="O38" s="1">
        <f t="shared" si="7"/>
        <v>3.7414558100491664E-2</v>
      </c>
    </row>
    <row r="39" spans="1:15" ht="15" customHeight="1" x14ac:dyDescent="0.45">
      <c r="A39" t="s">
        <v>48</v>
      </c>
      <c r="B39" s="1">
        <f>B15/B5</f>
        <v>3.0747350242118453E-2</v>
      </c>
      <c r="C39" s="1">
        <f t="shared" ref="C39:O39" si="8">C15/C5</f>
        <v>2.9907674758492854E-2</v>
      </c>
      <c r="D39" s="1">
        <f t="shared" si="8"/>
        <v>2.9150641601667804E-2</v>
      </c>
      <c r="E39" s="1">
        <f t="shared" si="8"/>
        <v>3.1767751479289938E-2</v>
      </c>
      <c r="F39" s="1">
        <f t="shared" si="8"/>
        <v>2.8897505303972493E-2</v>
      </c>
      <c r="G39" s="1">
        <f t="shared" si="8"/>
        <v>2.9531752048810426E-2</v>
      </c>
      <c r="H39" s="1">
        <f t="shared" si="8"/>
        <v>2.5083493213955803E-2</v>
      </c>
      <c r="I39" s="1">
        <f t="shared" si="8"/>
        <v>2.3787740164684355E-2</v>
      </c>
      <c r="J39" s="1">
        <f t="shared" si="8"/>
        <v>1.1317094201336494E-2</v>
      </c>
      <c r="K39" s="1">
        <f t="shared" si="8"/>
        <v>1.157254561251086E-2</v>
      </c>
      <c r="L39" s="1">
        <f t="shared" si="8"/>
        <v>1.0528156698146204E-2</v>
      </c>
      <c r="M39" s="1">
        <f t="shared" si="8"/>
        <v>1.1263145315487572E-2</v>
      </c>
      <c r="N39" s="1">
        <f t="shared" si="8"/>
        <v>1.06208117334682E-2</v>
      </c>
      <c r="O39" s="1">
        <f t="shared" si="8"/>
        <v>9.7733541191989456E-3</v>
      </c>
    </row>
    <row r="40" spans="1:15" x14ac:dyDescent="0.45">
      <c r="A40" t="s">
        <v>49</v>
      </c>
      <c r="B40" s="1">
        <f>B16/B5</f>
        <v>3.7384443466188071E-2</v>
      </c>
      <c r="C40" s="1">
        <f t="shared" ref="C40:O41" si="9">C16/C5</f>
        <v>3.6716215734502546E-2</v>
      </c>
      <c r="D40" s="1">
        <f t="shared" si="9"/>
        <v>3.7956939002911472E-2</v>
      </c>
      <c r="E40" s="1">
        <f t="shared" si="9"/>
        <v>3.6945266272189352E-2</v>
      </c>
      <c r="F40" s="1">
        <f t="shared" si="9"/>
        <v>3.6249908552198402E-2</v>
      </c>
      <c r="G40" s="1">
        <f t="shared" si="9"/>
        <v>3.5957976822267951E-2</v>
      </c>
      <c r="H40" s="1">
        <f t="shared" si="9"/>
        <v>3.2828821146876998E-2</v>
      </c>
      <c r="I40" s="1">
        <f t="shared" si="9"/>
        <v>3.2900274473924976E-2</v>
      </c>
      <c r="J40" s="1">
        <f t="shared" si="9"/>
        <v>3.1256736365596033E-2</v>
      </c>
      <c r="K40" s="1">
        <f t="shared" si="9"/>
        <v>2.7975673327541268E-2</v>
      </c>
      <c r="L40" s="1">
        <f t="shared" si="9"/>
        <v>2.7457152850647079E-2</v>
      </c>
      <c r="M40" s="1">
        <f t="shared" si="9"/>
        <v>2.7724665391969407E-2</v>
      </c>
      <c r="N40" s="1">
        <f t="shared" si="9"/>
        <v>2.7184220508281703E-2</v>
      </c>
      <c r="O40" s="1">
        <f t="shared" si="9"/>
        <v>2.1375464684014869E-2</v>
      </c>
    </row>
    <row r="41" spans="1:15" x14ac:dyDescent="0.45">
      <c r="A41" t="s">
        <v>50</v>
      </c>
      <c r="B41" s="8" t="s">
        <v>77</v>
      </c>
      <c r="C41" s="8" t="s">
        <v>77</v>
      </c>
      <c r="D41" s="1">
        <f t="shared" si="9"/>
        <v>2.3576351106274936E-3</v>
      </c>
      <c r="E41" s="1">
        <f t="shared" si="9"/>
        <v>2.901915264074289E-3</v>
      </c>
      <c r="F41" s="1">
        <f t="shared" si="9"/>
        <v>2.9122679286494356E-3</v>
      </c>
      <c r="G41" s="1">
        <f t="shared" si="9"/>
        <v>4.1863851474335636E-3</v>
      </c>
      <c r="H41" s="1">
        <f t="shared" si="9"/>
        <v>1.1004614838480652E-2</v>
      </c>
      <c r="I41" s="1">
        <f t="shared" si="9"/>
        <v>1.5981325193032862E-2</v>
      </c>
      <c r="J41" s="1">
        <f t="shared" si="9"/>
        <v>6.5221351794498089E-2</v>
      </c>
      <c r="K41" s="1">
        <f t="shared" si="9"/>
        <v>6.557099288376822E-2</v>
      </c>
      <c r="L41" s="1">
        <f t="shared" si="9"/>
        <v>6.9293243476758248E-2</v>
      </c>
      <c r="M41" s="1">
        <f t="shared" si="9"/>
        <v>6.4631677308830404E-2</v>
      </c>
      <c r="N41" s="1">
        <f t="shared" si="9"/>
        <v>7.0908460471567264E-2</v>
      </c>
      <c r="O41" s="1">
        <f t="shared" si="9"/>
        <v>7.0164734594264797E-2</v>
      </c>
    </row>
    <row r="42" spans="1:15" ht="15" customHeight="1" x14ac:dyDescent="0.45">
      <c r="A42" t="s">
        <v>51</v>
      </c>
      <c r="B42" s="1">
        <f>B18/B5</f>
        <v>3.5759032880701633E-2</v>
      </c>
      <c r="C42" s="1">
        <f t="shared" ref="C42:O42" si="10">C18/C5</f>
        <v>4.0316543685167364E-2</v>
      </c>
      <c r="D42" s="1">
        <f t="shared" si="10"/>
        <v>4.0796520613924733E-2</v>
      </c>
      <c r="E42" s="1">
        <f t="shared" si="10"/>
        <v>4.6227810650887574E-2</v>
      </c>
      <c r="F42" s="1">
        <f t="shared" si="10"/>
        <v>3.9944399736630332E-2</v>
      </c>
      <c r="G42" s="1">
        <f t="shared" si="10"/>
        <v>3.7726993754287161E-2</v>
      </c>
      <c r="H42" s="1">
        <f t="shared" si="10"/>
        <v>2.8707453989909756E-2</v>
      </c>
      <c r="I42" s="1">
        <f t="shared" si="10"/>
        <v>2.7154620311070448E-2</v>
      </c>
      <c r="J42" s="1">
        <f t="shared" si="10"/>
        <v>2.5436516490622979E-2</v>
      </c>
      <c r="K42" s="1">
        <f t="shared" si="10"/>
        <v>2.262380538662033E-2</v>
      </c>
      <c r="L42" s="1">
        <f t="shared" si="10"/>
        <v>2.3644630989856592E-2</v>
      </c>
      <c r="M42" s="1">
        <f t="shared" si="10"/>
        <v>2.2556166347992353E-2</v>
      </c>
      <c r="N42" s="1">
        <f t="shared" si="10"/>
        <v>2.4655455809836895E-2</v>
      </c>
      <c r="O42" s="1">
        <f t="shared" si="10"/>
        <v>1.9546708238397891E-2</v>
      </c>
    </row>
    <row r="43" spans="1:15" x14ac:dyDescent="0.45">
      <c r="A43" t="s">
        <v>52</v>
      </c>
      <c r="B43" s="1">
        <f>B19/B5</f>
        <v>6.5998442314855577E-2</v>
      </c>
      <c r="C43" s="1">
        <f t="shared" ref="C43:O43" si="11">C19/C5</f>
        <v>6.2274979503083451E-2</v>
      </c>
      <c r="D43" s="1">
        <f t="shared" si="11"/>
        <v>6.218324287408792E-2</v>
      </c>
      <c r="E43" s="1">
        <f t="shared" si="11"/>
        <v>7.0118343195266275E-2</v>
      </c>
      <c r="F43" s="1">
        <f t="shared" si="11"/>
        <v>7.6340624771380497E-2</v>
      </c>
      <c r="G43" s="1">
        <f t="shared" si="11"/>
        <v>7.9100328531715947E-2</v>
      </c>
      <c r="H43" s="1">
        <f t="shared" si="11"/>
        <v>8.0402188588076462E-2</v>
      </c>
      <c r="I43" s="1">
        <f t="shared" si="11"/>
        <v>7.8975297346752057E-2</v>
      </c>
      <c r="J43" s="1">
        <f t="shared" si="11"/>
        <v>7.8213695480347775E-2</v>
      </c>
      <c r="K43" s="1">
        <f t="shared" si="11"/>
        <v>8.4517810599478715E-2</v>
      </c>
      <c r="L43" s="1">
        <f t="shared" si="11"/>
        <v>8.3245890171388601E-2</v>
      </c>
      <c r="M43" s="1">
        <f t="shared" si="11"/>
        <v>9.2315965583173995E-2</v>
      </c>
      <c r="N43" s="1">
        <f t="shared" si="11"/>
        <v>9.754709824250854E-2</v>
      </c>
      <c r="O43" s="1">
        <f t="shared" si="11"/>
        <v>8.0944957428948319E-2</v>
      </c>
    </row>
    <row r="44" spans="1:15" x14ac:dyDescent="0.45">
      <c r="A44" t="s">
        <v>53</v>
      </c>
      <c r="B44" s="1">
        <f>B20/B5</f>
        <v>3.2643662591852626E-2</v>
      </c>
      <c r="C44" s="1">
        <f t="shared" ref="C44:O44" si="12">C20/C5</f>
        <v>2.9586853455958365E-2</v>
      </c>
      <c r="D44" s="1">
        <f t="shared" si="12"/>
        <v>2.8287983897056182E-2</v>
      </c>
      <c r="E44" s="1">
        <f t="shared" si="12"/>
        <v>2.6183431952662723E-2</v>
      </c>
      <c r="F44" s="1">
        <f t="shared" si="12"/>
        <v>2.7031970151437559E-2</v>
      </c>
      <c r="G44" s="1">
        <f t="shared" si="12"/>
        <v>2.7040687389436442E-2</v>
      </c>
      <c r="H44" s="1">
        <f t="shared" si="12"/>
        <v>2.4657144887372983E-2</v>
      </c>
      <c r="I44" s="1">
        <f t="shared" si="12"/>
        <v>2.221408966148216E-2</v>
      </c>
      <c r="J44" s="1">
        <f t="shared" si="12"/>
        <v>2.3783861464396063E-2</v>
      </c>
      <c r="K44" s="1">
        <f t="shared" si="12"/>
        <v>2.5091225021720242E-2</v>
      </c>
      <c r="L44" s="1">
        <f t="shared" si="12"/>
        <v>2.6162994053864987E-2</v>
      </c>
      <c r="M44" s="1">
        <f t="shared" si="12"/>
        <v>2.676864244741874E-2</v>
      </c>
      <c r="N44" s="1">
        <f t="shared" si="12"/>
        <v>2.8037678594006826E-2</v>
      </c>
      <c r="O44" s="1">
        <f t="shared" si="12"/>
        <v>2.4373426070272215E-2</v>
      </c>
    </row>
    <row r="45" spans="1:15" x14ac:dyDescent="0.45">
      <c r="A45" t="s">
        <v>54</v>
      </c>
      <c r="B45" s="1">
        <f>B21/B5</f>
        <v>9.2140462564762451E-2</v>
      </c>
      <c r="C45" s="1">
        <f t="shared" ref="C45:O45" si="13">C21/C5</f>
        <v>9.3145118169179766E-2</v>
      </c>
      <c r="D45" s="1">
        <f t="shared" si="13"/>
        <v>8.896157578807376E-2</v>
      </c>
      <c r="E45" s="1">
        <f t="shared" si="13"/>
        <v>8.4911242603550291E-2</v>
      </c>
      <c r="F45" s="1">
        <f t="shared" si="13"/>
        <v>8.5960933499158676E-2</v>
      </c>
      <c r="G45" s="1">
        <f t="shared" si="13"/>
        <v>8.639301057799921E-2</v>
      </c>
      <c r="H45" s="1">
        <f t="shared" si="13"/>
        <v>8.264051730263626E-2</v>
      </c>
      <c r="I45" s="1">
        <f t="shared" si="13"/>
        <v>8.307410795974382E-2</v>
      </c>
      <c r="J45" s="1">
        <f t="shared" si="13"/>
        <v>8.1303441833728535E-2</v>
      </c>
      <c r="K45" s="1">
        <f t="shared" si="13"/>
        <v>8.4552562988705476E-2</v>
      </c>
      <c r="L45" s="1">
        <f t="shared" si="13"/>
        <v>8.9296956977964317E-2</v>
      </c>
      <c r="M45" s="1">
        <f t="shared" si="13"/>
        <v>9.0672801147227533E-2</v>
      </c>
      <c r="N45" s="1">
        <f t="shared" si="13"/>
        <v>8.8696421797951702E-2</v>
      </c>
      <c r="O45" s="1">
        <f t="shared" si="13"/>
        <v>7.3659911260342964E-2</v>
      </c>
    </row>
    <row r="46" spans="1:15" x14ac:dyDescent="0.45">
      <c r="A46" t="s">
        <v>55</v>
      </c>
      <c r="B46" s="1">
        <f>B22/B5</f>
        <v>1.6152517693271477E-2</v>
      </c>
      <c r="C46" s="1">
        <f t="shared" ref="C46:O46" si="14">C22/C5</f>
        <v>1.5399422521655439E-2</v>
      </c>
      <c r="D46" s="1">
        <f t="shared" si="14"/>
        <v>1.4413572481219224E-2</v>
      </c>
      <c r="E46" s="1">
        <f t="shared" si="14"/>
        <v>1.6235207100591717E-2</v>
      </c>
      <c r="F46" s="1">
        <f t="shared" si="14"/>
        <v>1.576560099495208E-2</v>
      </c>
      <c r="G46" s="1">
        <f t="shared" si="14"/>
        <v>1.6462688183688942E-2</v>
      </c>
      <c r="H46" s="1">
        <f t="shared" si="14"/>
        <v>1.48866624031834E-2</v>
      </c>
      <c r="I46" s="1">
        <f t="shared" si="14"/>
        <v>1.5260750228728271E-2</v>
      </c>
      <c r="J46" s="1">
        <f t="shared" si="14"/>
        <v>1.2538621829417259E-2</v>
      </c>
      <c r="K46" s="1">
        <f t="shared" si="14"/>
        <v>1.317115551694179E-2</v>
      </c>
      <c r="L46" s="1">
        <f t="shared" si="14"/>
        <v>1.2381951731374607E-2</v>
      </c>
      <c r="M46" s="1">
        <f t="shared" si="14"/>
        <v>1.2846558317399618E-2</v>
      </c>
      <c r="N46" s="1">
        <f t="shared" si="14"/>
        <v>1.1790365406498925E-2</v>
      </c>
      <c r="O46" s="1">
        <f t="shared" si="14"/>
        <v>9.6834152776112247E-3</v>
      </c>
    </row>
    <row r="47" spans="1:15" x14ac:dyDescent="0.45">
      <c r="A47" t="s">
        <v>56</v>
      </c>
      <c r="B47" s="1">
        <f>B23/B5</f>
        <v>4.3174968676983512E-2</v>
      </c>
      <c r="C47" s="1">
        <f t="shared" ref="C47:O47" si="15">C23/C5</f>
        <v>4.4415926995330271E-2</v>
      </c>
      <c r="D47" s="1">
        <f t="shared" si="15"/>
        <v>4.1946730886740231E-2</v>
      </c>
      <c r="E47" s="1">
        <f t="shared" si="15"/>
        <v>3.9977810650887576E-2</v>
      </c>
      <c r="F47" s="1">
        <f t="shared" si="15"/>
        <v>4.1370985441509987E-2</v>
      </c>
      <c r="G47" s="1">
        <f t="shared" si="15"/>
        <v>4.4117116141376943E-2</v>
      </c>
      <c r="H47" s="1">
        <f t="shared" si="15"/>
        <v>4.4304696937397851E-2</v>
      </c>
      <c r="I47" s="1">
        <f t="shared" si="15"/>
        <v>4.2378774016468439E-2</v>
      </c>
      <c r="J47" s="1">
        <f t="shared" si="15"/>
        <v>4.3472012646403678E-2</v>
      </c>
      <c r="K47" s="1">
        <f t="shared" si="15"/>
        <v>4.1459600347523891E-2</v>
      </c>
      <c r="L47" s="1">
        <f t="shared" si="15"/>
        <v>4.3057012941587966E-2</v>
      </c>
      <c r="M47" s="1">
        <f t="shared" si="15"/>
        <v>4.0571223709369025E-2</v>
      </c>
      <c r="N47" s="1">
        <f t="shared" si="15"/>
        <v>3.59084587179163E-2</v>
      </c>
      <c r="O47" s="1">
        <f t="shared" si="15"/>
        <v>2.7431346684254707E-2</v>
      </c>
    </row>
    <row r="48" spans="1:15" x14ac:dyDescent="0.45">
      <c r="A48" t="s">
        <v>57</v>
      </c>
      <c r="B48" s="1">
        <f>B24/B5</f>
        <v>4.3005655074328672E-2</v>
      </c>
      <c r="C48" s="1">
        <f t="shared" ref="C48:O48" si="16">C24/C5</f>
        <v>4.6911203792820731E-2</v>
      </c>
      <c r="D48" s="1">
        <f t="shared" si="16"/>
        <v>4.3564214082887028E-2</v>
      </c>
      <c r="E48" s="1">
        <f t="shared" si="16"/>
        <v>3.7980769230769228E-2</v>
      </c>
      <c r="F48" s="1">
        <f t="shared" si="16"/>
        <v>3.9395712927061233E-2</v>
      </c>
      <c r="G48" s="1">
        <f t="shared" si="16"/>
        <v>4.1265027618325574E-2</v>
      </c>
      <c r="H48" s="1">
        <f t="shared" si="16"/>
        <v>3.9650394372202087E-2</v>
      </c>
      <c r="I48" s="1">
        <f t="shared" si="16"/>
        <v>3.7108874656907591E-2</v>
      </c>
      <c r="J48" s="1">
        <f t="shared" si="16"/>
        <v>4.0418193576201765E-2</v>
      </c>
      <c r="K48" s="1">
        <f t="shared" si="16"/>
        <v>3.9826238053866203E-2</v>
      </c>
      <c r="L48" s="1">
        <f t="shared" si="16"/>
        <v>4.0538649877579574E-2</v>
      </c>
      <c r="M48" s="1">
        <f t="shared" si="16"/>
        <v>4.2124760994263863E-2</v>
      </c>
      <c r="N48" s="1">
        <f t="shared" si="16"/>
        <v>3.8690099886205587E-2</v>
      </c>
      <c r="O48" s="1">
        <f t="shared" si="16"/>
        <v>2.8330735100131909E-2</v>
      </c>
    </row>
    <row r="49" spans="1:15" x14ac:dyDescent="0.45">
      <c r="A49" t="s">
        <v>58</v>
      </c>
      <c r="B49" s="1">
        <f>B25/B5</f>
        <v>4.5003555585655754E-2</v>
      </c>
      <c r="C49" s="1">
        <f t="shared" ref="C49:O49" si="17">C25/C5</f>
        <v>4.5485331337111898E-2</v>
      </c>
      <c r="D49" s="1">
        <f t="shared" si="17"/>
        <v>4.3851766651090904E-2</v>
      </c>
      <c r="E49" s="1">
        <f t="shared" si="17"/>
        <v>4.0939349112426034E-2</v>
      </c>
      <c r="F49" s="1">
        <f t="shared" si="17"/>
        <v>4.0895456873216766E-2</v>
      </c>
      <c r="G49" s="1">
        <f t="shared" si="17"/>
        <v>3.9712625004512801E-2</v>
      </c>
      <c r="H49" s="1">
        <f t="shared" si="17"/>
        <v>4.0645207134228666E-2</v>
      </c>
      <c r="I49" s="1">
        <f t="shared" si="17"/>
        <v>3.9743824336688015E-2</v>
      </c>
      <c r="J49" s="1">
        <f t="shared" si="17"/>
        <v>3.5855428612488326E-2</v>
      </c>
      <c r="K49" s="1">
        <f t="shared" si="17"/>
        <v>3.7706342311033883E-2</v>
      </c>
      <c r="L49" s="1">
        <f t="shared" si="17"/>
        <v>3.7460650577124867E-2</v>
      </c>
      <c r="M49" s="1">
        <f t="shared" si="17"/>
        <v>3.6926386233269597E-2</v>
      </c>
      <c r="N49" s="1">
        <f t="shared" si="17"/>
        <v>3.5813630041724616E-2</v>
      </c>
      <c r="O49" s="1">
        <f t="shared" si="17"/>
        <v>2.1735220050365753E-2</v>
      </c>
    </row>
    <row r="50" spans="1:15" ht="15" customHeight="1" x14ac:dyDescent="0.45">
      <c r="A50" t="s">
        <v>59</v>
      </c>
      <c r="B50" s="1">
        <f>B26/B5</f>
        <v>2.4245707900172699E-2</v>
      </c>
      <c r="C50" s="1">
        <f t="shared" ref="C50:O50" si="18">C26/C5</f>
        <v>2.6271699996435319E-2</v>
      </c>
      <c r="D50" s="1">
        <f t="shared" si="18"/>
        <v>2.4837353078609684E-2</v>
      </c>
      <c r="E50" s="1">
        <f t="shared" si="18"/>
        <v>2.2633136094674555E-2</v>
      </c>
      <c r="F50" s="1">
        <f t="shared" si="18"/>
        <v>2.436169434486795E-2</v>
      </c>
      <c r="G50" s="1">
        <f t="shared" si="18"/>
        <v>2.415249648001733E-2</v>
      </c>
      <c r="H50" s="1">
        <f t="shared" si="18"/>
        <v>2.1495061465217083E-2</v>
      </c>
      <c r="I50" s="1">
        <f t="shared" si="18"/>
        <v>2.4483074107959742E-2</v>
      </c>
      <c r="J50" s="1">
        <f t="shared" si="18"/>
        <v>2.6406553136451821E-2</v>
      </c>
      <c r="K50" s="1">
        <f t="shared" si="18"/>
        <v>2.3874891398783668E-2</v>
      </c>
      <c r="L50" s="1">
        <f t="shared" si="18"/>
        <v>2.1825813221406087E-2</v>
      </c>
      <c r="M50" s="1">
        <f t="shared" si="18"/>
        <v>2.0853250478011471E-2</v>
      </c>
      <c r="N50" s="1">
        <f t="shared" si="18"/>
        <v>1.7574914654191427E-2</v>
      </c>
      <c r="O50" s="1">
        <f t="shared" si="18"/>
        <v>1.4150377743134669E-2</v>
      </c>
    </row>
    <row r="51" spans="1:15" x14ac:dyDescent="0.45">
      <c r="A51" t="s">
        <v>60</v>
      </c>
      <c r="B51" s="1">
        <f>B27/B5</f>
        <v>3.7926246994683553E-3</v>
      </c>
      <c r="C51" s="1">
        <f t="shared" ref="C51:O51" si="19">C27/C5</f>
        <v>4.4558514240901148E-3</v>
      </c>
      <c r="D51" s="1">
        <f t="shared" si="19"/>
        <v>3.6662952445994032E-3</v>
      </c>
      <c r="E51" s="1">
        <f t="shared" si="19"/>
        <v>3.9571005917159764E-3</v>
      </c>
      <c r="F51" s="1">
        <f t="shared" si="19"/>
        <v>3.6944911844319262E-3</v>
      </c>
      <c r="G51" s="1">
        <f t="shared" si="19"/>
        <v>3.7546481822448466E-3</v>
      </c>
      <c r="H51" s="1">
        <f t="shared" si="19"/>
        <v>3.1620834221559014E-3</v>
      </c>
      <c r="I51" s="1">
        <f t="shared" si="19"/>
        <v>3.3302836230558095E-3</v>
      </c>
      <c r="J51" s="1">
        <f t="shared" si="19"/>
        <v>2.5149098225192212E-3</v>
      </c>
      <c r="K51" s="1">
        <f t="shared" si="19"/>
        <v>2.6064291920069507E-3</v>
      </c>
      <c r="L51" s="1">
        <f t="shared" si="19"/>
        <v>2.8331584470094439E-3</v>
      </c>
      <c r="M51" s="1">
        <f t="shared" si="19"/>
        <v>2.2108030592734224E-3</v>
      </c>
      <c r="N51" s="1">
        <f t="shared" si="19"/>
        <v>2.908079403211531E-3</v>
      </c>
      <c r="O51" s="1">
        <f t="shared" si="19"/>
        <v>1.3790622376783786E-3</v>
      </c>
    </row>
    <row r="52" spans="1:15" x14ac:dyDescent="0.45">
      <c r="A52" t="s">
        <v>36</v>
      </c>
      <c r="B52" s="1">
        <f>B28/B5</f>
        <v>0.15041820459855745</v>
      </c>
      <c r="C52" s="1">
        <f t="shared" ref="C52:O52" si="20">C28/C5</f>
        <v>0.13025344882900225</v>
      </c>
      <c r="D52" s="1">
        <f t="shared" si="20"/>
        <v>0.14665180978397613</v>
      </c>
      <c r="E52" s="1">
        <f t="shared" si="20"/>
        <v>0.14130917159763315</v>
      </c>
      <c r="F52" s="1">
        <f t="shared" si="20"/>
        <v>0.13106298924573853</v>
      </c>
      <c r="G52" s="1">
        <f t="shared" si="20"/>
        <v>0.12928264558287303</v>
      </c>
      <c r="H52" s="1">
        <f t="shared" si="20"/>
        <v>0.14371491508562495</v>
      </c>
      <c r="I52" s="1">
        <f t="shared" si="20"/>
        <v>0.14876486733760294</v>
      </c>
      <c r="J52" s="1">
        <f t="shared" si="20"/>
        <v>0.15998419199540131</v>
      </c>
      <c r="K52" s="1">
        <f t="shared" si="20"/>
        <v>0.15711555169417898</v>
      </c>
      <c r="L52" s="1">
        <f t="shared" si="20"/>
        <v>0.14672962574326687</v>
      </c>
      <c r="M52" s="1">
        <f t="shared" si="20"/>
        <v>0.15849067877629064</v>
      </c>
      <c r="N52" s="1">
        <f t="shared" si="20"/>
        <v>0.18254520166898469</v>
      </c>
      <c r="O52" s="1">
        <f t="shared" si="20"/>
        <v>0.34968221609305672</v>
      </c>
    </row>
    <row r="54" spans="1:15" x14ac:dyDescent="0.4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6" spans="1:15" x14ac:dyDescent="0.4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Gender</vt:lpstr>
      <vt:lpstr>Ethnicity</vt:lpstr>
      <vt:lpstr>Region</vt:lpstr>
      <vt:lpstr>School type</vt:lpstr>
      <vt:lpstr>Other A-Level subject</vt:lpstr>
      <vt:lpstr>Other subjects at degree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Plaister</dc:creator>
  <cp:lastModifiedBy>cjsou</cp:lastModifiedBy>
  <dcterms:created xsi:type="dcterms:W3CDTF">2019-10-11T15:16:49Z</dcterms:created>
  <dcterms:modified xsi:type="dcterms:W3CDTF">2020-08-17T13:56:45Z</dcterms:modified>
</cp:coreProperties>
</file>